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morimoto\Downloads\2024年度更新ファイル\"/>
    </mc:Choice>
  </mc:AlternateContent>
  <xr:revisionPtr revIDLastSave="0" documentId="8_{7AC4BBC9-3D87-4ADB-B336-BC18F24255C5}" xr6:coauthVersionLast="47" xr6:coauthVersionMax="47" xr10:uidLastSave="{00000000-0000-0000-0000-000000000000}"/>
  <bookViews>
    <workbookView xWindow="-120" yWindow="-120" windowWidth="20730" windowHeight="11760" activeTab="1" xr2:uid="{00000000-000D-0000-FFFF-FFFF00000000}"/>
  </bookViews>
  <sheets>
    <sheet name="記入方法" sheetId="4" r:id="rId1"/>
    <sheet name="参加意思確認書" sheetId="1" r:id="rId2"/>
    <sheet name="date" sheetId="3" state="hidden" r:id="rId3"/>
    <sheet name="Sheet2" sheetId="2" state="hidden" r:id="rId4"/>
  </sheets>
  <definedNames>
    <definedName name="_xlnm._FilterDatabase" localSheetId="3" hidden="1">Sheet2!$A$1:$C$27</definedName>
    <definedName name="CWL1.">Sheet2!$AC$2:$AC$11</definedName>
    <definedName name="CWL2A.">Sheet2!$AD$2:$AD$11</definedName>
    <definedName name="CWL2B.">Sheet2!$AE$2:$AE$10</definedName>
    <definedName name="CWL3A.">Sheet2!$AF$2:$AF$11</definedName>
    <definedName name="CWL3B.">Sheet2!$AG$2:$AG$11</definedName>
    <definedName name="CWL3C.">Sheet2!$AH$2:$AH$11</definedName>
    <definedName name="CWL3D.">Sheet2!$AI$2:$AI$11</definedName>
    <definedName name="CWL651.">Sheet2!$AJ$2:$AJ$11</definedName>
    <definedName name="CWL652A.">Sheet2!$AK$2:$AK$11</definedName>
    <definedName name="CWL652B.">Sheet2!$AL$2:$AL$11</definedName>
    <definedName name="leag">Sheet2!$J$2:$L$500</definedName>
    <definedName name="L参加">Sheet2!$B$2:$B$8</definedName>
    <definedName name="o40.">Sheet2!$O$20:$O$26</definedName>
    <definedName name="o50.">Sheet2!$P$20:$P$26</definedName>
    <definedName name="o60.">Sheet2!$Q$20:$Q$26</definedName>
    <definedName name="o65.">Sheet2!$R$20:$R$22</definedName>
    <definedName name="o70.">Sheet2!$S$20:$S$22</definedName>
    <definedName name="o75.">Sheet2!$T$20</definedName>
    <definedName name="o80.">Sheet2!$U$20</definedName>
    <definedName name="_xlnm.Print_Area" localSheetId="0">記入方法!#REF!</definedName>
    <definedName name="_xlnm.Print_Area" localSheetId="1">参加意思確認書!$A$1:$AE$42</definedName>
    <definedName name="SFL75.">Sheet2!$AM$2:$AM$7+Sheet2!$AO$2:$AO$9</definedName>
    <definedName name="SFLA.">Sheet2!$AM$2:$AM$9</definedName>
    <definedName name="SFLB.">Sheet2!$AN$2:$AN$8</definedName>
    <definedName name="TCL1.">Sheet2!$O$2:$O$11</definedName>
    <definedName name="TCL2A.">Sheet2!$P$2:$P$11</definedName>
    <definedName name="TCL2B.">Sheet2!$Q$2:$Q$11</definedName>
    <definedName name="TCL3A.">Sheet2!$R$2:$R$11</definedName>
    <definedName name="TCL3B.">Sheet2!$S$2:$S$11</definedName>
    <definedName name="TCL3C.">Sheet2!$T$2:$T$11</definedName>
    <definedName name="TCL3D.">Sheet2!$U$2:$U$11</definedName>
    <definedName name="TSL1.">Sheet2!$V$2:$V$11</definedName>
    <definedName name="TSL2A.">Sheet2!$W$2:$W$11</definedName>
    <definedName name="TSL2B.">Sheet2!$X$2:$X$11</definedName>
    <definedName name="TSL3A.">Sheet2!$Y$2:$Y$11</definedName>
    <definedName name="TSL3B.">Sheet2!$Z$2:$Z$11</definedName>
    <definedName name="TSL3C.">Sheet2!$AA$2:$AA$11</definedName>
    <definedName name="TSL3D.">Sheet2!$AB$2:$AB$11</definedName>
    <definedName name="T参加">Sheet2!$A$2:$A$5</definedName>
    <definedName name="リーグ">Sheet2!$C$2:$C$31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 i="2" l="1"/>
  <c r="K252" i="2" l="1"/>
  <c r="K253" i="2"/>
  <c r="K251" i="2"/>
  <c r="K243" i="2"/>
  <c r="K244" i="2"/>
  <c r="K245" i="2"/>
  <c r="K246" i="2"/>
  <c r="K247" i="2"/>
  <c r="K248" i="2"/>
  <c r="K249" i="2"/>
  <c r="K250" i="2"/>
  <c r="K242" i="2"/>
  <c r="K237" i="2"/>
  <c r="K238" i="2"/>
  <c r="K229" i="2"/>
  <c r="K239" i="2"/>
  <c r="K230" i="2"/>
  <c r="K231" i="2"/>
  <c r="K240" i="2"/>
  <c r="K241" i="2"/>
  <c r="K23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204" i="2"/>
  <c r="K193" i="2"/>
  <c r="K214" i="2"/>
  <c r="K194" i="2"/>
  <c r="K195" i="2"/>
  <c r="K205" i="2"/>
  <c r="K196" i="2"/>
  <c r="K206" i="2"/>
  <c r="K197" i="2"/>
  <c r="K198" i="2"/>
  <c r="K215" i="2"/>
  <c r="K207" i="2"/>
  <c r="K216" i="2"/>
  <c r="K208" i="2"/>
  <c r="K209" i="2"/>
  <c r="K210" i="2"/>
  <c r="K217" i="2"/>
  <c r="K199" i="2"/>
  <c r="K203" i="2"/>
  <c r="K218" i="2"/>
  <c r="K219" i="2"/>
  <c r="K200" i="2"/>
  <c r="K220" i="2"/>
  <c r="K201" i="2"/>
  <c r="K221" i="2"/>
  <c r="K211" i="2"/>
  <c r="K222" i="2"/>
  <c r="K212" i="2"/>
  <c r="K202" i="2"/>
  <c r="K223" i="2"/>
  <c r="K213" i="2"/>
  <c r="K224" i="2"/>
  <c r="K233" i="2"/>
  <c r="K234" i="2"/>
  <c r="K225" i="2"/>
  <c r="K235" i="2"/>
  <c r="K226" i="2"/>
  <c r="K227" i="2"/>
  <c r="K228" i="2"/>
  <c r="K236" i="2"/>
  <c r="K2" i="2"/>
  <c r="O29" i="2" l="1"/>
  <c r="Q19" i="1" s="1"/>
  <c r="AO1" i="2"/>
  <c r="AN1" i="2"/>
  <c r="AM1" i="2"/>
  <c r="AL1" i="2"/>
  <c r="AK1" i="2"/>
  <c r="AJ1" i="2"/>
  <c r="AI1" i="2"/>
  <c r="AH1" i="2"/>
  <c r="AG1" i="2"/>
  <c r="AF1" i="2"/>
  <c r="AD1" i="2"/>
  <c r="AC1" i="2"/>
  <c r="AB1" i="2"/>
  <c r="AA1" i="2"/>
  <c r="Z1" i="2"/>
  <c r="Y1" i="2"/>
  <c r="X1" i="2"/>
  <c r="W1" i="2"/>
  <c r="V1" i="2"/>
  <c r="U1" i="2"/>
  <c r="T1" i="2"/>
  <c r="S1" i="2"/>
  <c r="R1" i="2"/>
  <c r="Q1" i="2"/>
  <c r="P1" i="2"/>
  <c r="O1" i="2"/>
  <c r="Q2" i="3"/>
  <c r="P2" i="3"/>
  <c r="O2" i="3"/>
  <c r="N2" i="3"/>
  <c r="M2" i="3"/>
  <c r="L2" i="3"/>
  <c r="K2" i="3"/>
  <c r="J2" i="3"/>
  <c r="I2" i="3"/>
  <c r="H2" i="3"/>
  <c r="G2" i="3"/>
  <c r="F2" i="3"/>
  <c r="D2" i="3"/>
  <c r="C2" i="3"/>
  <c r="B2" i="3"/>
  <c r="A2" i="3"/>
  <c r="W27" i="1"/>
  <c r="E2" i="3" s="1"/>
  <c r="AF22" i="1"/>
  <c r="U22" i="1"/>
  <c r="AF21" i="1"/>
  <c r="P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morimoto</author>
  </authors>
  <commentList>
    <comment ref="E19" authorId="0" shapeId="0" xr:uid="{642F011F-88A2-4185-9233-75A8D1C755ED}">
      <text>
        <r>
          <rPr>
            <b/>
            <sz val="9"/>
            <color indexed="81"/>
            <rFont val="MS P ゴシック"/>
            <family val="3"/>
            <charset val="128"/>
          </rPr>
          <t>2部以上に所属チームが対象です。
3部所属チームは「不参加」を選択してください。</t>
        </r>
      </text>
    </comment>
    <comment ref="G27" authorId="0" shapeId="0" xr:uid="{00000000-0006-0000-0100-000001000000}">
      <text>
        <r>
          <rPr>
            <b/>
            <sz val="9"/>
            <color indexed="81"/>
            <rFont val="MS P ゴシック"/>
            <family val="3"/>
            <charset val="128"/>
          </rPr>
          <t>KICKOFFデータよりリストを作成しています。
リストにない場合は新チーム名欄に記入してください。</t>
        </r>
      </text>
    </comment>
    <comment ref="W27" authorId="0" shapeId="0" xr:uid="{00000000-0006-0000-0100-000002000000}">
      <text>
        <r>
          <rPr>
            <b/>
            <sz val="9"/>
            <color indexed="81"/>
            <rFont val="MS P ゴシック"/>
            <family val="3"/>
            <charset val="128"/>
          </rPr>
          <t>KICKOFFデータより参照しています。
各チーム確認してください。
間違っている場合は上書きして修正願います。</t>
        </r>
      </text>
    </comment>
    <comment ref="H31" authorId="0" shapeId="0" xr:uid="{4E890D01-2A2A-4074-8FAE-ED475ED43A41}">
      <text>
        <r>
          <rPr>
            <b/>
            <sz val="9"/>
            <color indexed="81"/>
            <rFont val="MS P ゴシック"/>
            <family val="3"/>
            <charset val="128"/>
          </rPr>
          <t>複数アドレスを登録したい場合は「,」か「／」で区切ってわかるようにしてください。</t>
        </r>
      </text>
    </comment>
  </commentList>
</comments>
</file>

<file path=xl/sharedStrings.xml><?xml version="1.0" encoding="utf-8"?>
<sst xmlns="http://schemas.openxmlformats.org/spreadsheetml/2006/main" count="1507" uniqueCount="862">
  <si>
    <t>チーム・代表者・連絡責任者に必ずふりがなを入れて下さい</t>
    <phoneticPr fontId="1"/>
  </si>
  <si>
    <t>注意！</t>
    <phoneticPr fontId="1"/>
  </si>
  <si>
    <t>チーム名の変更は連盟の事前承認が必要です。</t>
    <phoneticPr fontId="1"/>
  </si>
  <si>
    <t>touroku@tokyofa-senior.com</t>
    <phoneticPr fontId="1"/>
  </si>
  <si>
    <t>メール送信先･･･</t>
    <phoneticPr fontId="1"/>
  </si>
  <si>
    <t>・</t>
    <phoneticPr fontId="1"/>
  </si>
  <si>
    <t>チーム名</t>
    <phoneticPr fontId="1"/>
  </si>
  <si>
    <r>
      <t>JFA</t>
    </r>
    <r>
      <rPr>
        <sz val="14"/>
        <color indexed="8"/>
        <rFont val="ＭＳ 明朝"/>
        <family val="1"/>
        <charset val="128"/>
      </rPr>
      <t>ﾁｰﾑ登録番号</t>
    </r>
  </si>
  <si>
    <t>代表者氏名</t>
    <phoneticPr fontId="1"/>
  </si>
  <si>
    <t>☎TEL</t>
    <phoneticPr fontId="1"/>
  </si>
  <si>
    <t>連絡責任者</t>
    <rPh sb="0" eb="2">
      <t>レンラク</t>
    </rPh>
    <rPh sb="2" eb="5">
      <t>セキニンシャ</t>
    </rPh>
    <phoneticPr fontId="1"/>
  </si>
  <si>
    <t>氏　　名</t>
    <phoneticPr fontId="1"/>
  </si>
  <si>
    <t>住所</t>
    <rPh sb="0" eb="2">
      <t>ジュウショ</t>
    </rPh>
    <phoneticPr fontId="1"/>
  </si>
  <si>
    <t>PCメール</t>
    <phoneticPr fontId="1"/>
  </si>
  <si>
    <t>携帯メール</t>
    <rPh sb="0" eb="2">
      <t>ケイタイ</t>
    </rPh>
    <phoneticPr fontId="1"/>
  </si>
  <si>
    <t>郵便番号</t>
    <rPh sb="0" eb="4">
      <t>ユウビンバンゴウ</t>
    </rPh>
    <phoneticPr fontId="1"/>
  </si>
  <si>
    <t>参加意思確認書（参加申込書）</t>
    <phoneticPr fontId="1"/>
  </si>
  <si>
    <t>TCL-1</t>
  </si>
  <si>
    <t>TCL-1-1</t>
  </si>
  <si>
    <t>TCL-1-2</t>
  </si>
  <si>
    <t>TCL-1-3</t>
  </si>
  <si>
    <t>TCL-1-4</t>
  </si>
  <si>
    <t>TCL-1-5</t>
  </si>
  <si>
    <t>TCL-1-6</t>
  </si>
  <si>
    <t>TCL-1-7</t>
  </si>
  <si>
    <t>TCL-1-8</t>
  </si>
  <si>
    <t>TCL-1-9</t>
  </si>
  <si>
    <t>TCL-1-10</t>
  </si>
  <si>
    <t>TCL-2A</t>
  </si>
  <si>
    <t>TCL-2A-1</t>
  </si>
  <si>
    <t>TCL-2A-2</t>
  </si>
  <si>
    <t>TCL-2A-3</t>
  </si>
  <si>
    <t>TCL-2A-4</t>
  </si>
  <si>
    <t>TCL-2A-5</t>
  </si>
  <si>
    <t>TCL-2A-6</t>
  </si>
  <si>
    <t>buzzy FC</t>
  </si>
  <si>
    <t>TCL-2A-7</t>
  </si>
  <si>
    <t>TCL-2A-8</t>
  </si>
  <si>
    <t>TCL-2A-9</t>
  </si>
  <si>
    <t>TCL-2A-10</t>
  </si>
  <si>
    <t>HTK Albiceleste</t>
  </si>
  <si>
    <t>TCL-2B-1</t>
  </si>
  <si>
    <t>TCL-2B-2</t>
  </si>
  <si>
    <t>TCL-2B-3</t>
  </si>
  <si>
    <t>TCL-2B-4</t>
  </si>
  <si>
    <t>TCL-2B-5</t>
  </si>
  <si>
    <t>Rooftops</t>
  </si>
  <si>
    <t>TCL-2B-6</t>
  </si>
  <si>
    <t>TCL-2B-7</t>
  </si>
  <si>
    <t>TCL-2B-8</t>
  </si>
  <si>
    <t>TCL-2B-9</t>
  </si>
  <si>
    <t>TCL-2B-10</t>
  </si>
  <si>
    <t>TCL-3A</t>
  </si>
  <si>
    <t>TCL-3A-1</t>
  </si>
  <si>
    <t>TCL-3A-2</t>
  </si>
  <si>
    <t>TCL-3A-3</t>
  </si>
  <si>
    <t>TCL-3A-4</t>
  </si>
  <si>
    <t>TCL-3A-5</t>
  </si>
  <si>
    <t>FC.玉川っ子</t>
  </si>
  <si>
    <t>TCL-3A-6</t>
  </si>
  <si>
    <t>TCL-3A-7</t>
  </si>
  <si>
    <t>TCL-3A-8</t>
  </si>
  <si>
    <t>ALIANZA</t>
  </si>
  <si>
    <t>SEIKEI FC Senior</t>
  </si>
  <si>
    <t>TCL-3B</t>
  </si>
  <si>
    <t>TCL-3B-1</t>
  </si>
  <si>
    <t>ZIGA</t>
  </si>
  <si>
    <t>TCL-3B-2</t>
  </si>
  <si>
    <t>FC Freedom Senior</t>
  </si>
  <si>
    <t>TCL-3B-3</t>
  </si>
  <si>
    <t>TCL-3B-4</t>
  </si>
  <si>
    <t>TCL-3B-5</t>
  </si>
  <si>
    <t>TCL-3B-6</t>
  </si>
  <si>
    <t>TCL-3B-7</t>
  </si>
  <si>
    <t>TCL-3B-8</t>
  </si>
  <si>
    <t>LOOSE UNITED FOOTBALL CLUB 40</t>
  </si>
  <si>
    <t>TCL-3C</t>
  </si>
  <si>
    <t>TCL-3C-1</t>
  </si>
  <si>
    <t>TCL-3C-2</t>
  </si>
  <si>
    <t>TCL-3C-3</t>
  </si>
  <si>
    <t>TCL-3C-4</t>
  </si>
  <si>
    <t>TCL-3C-5</t>
  </si>
  <si>
    <t>TCL-3C-6</t>
  </si>
  <si>
    <t>F.C.BOLD</t>
  </si>
  <si>
    <t>TCL-3C-7</t>
  </si>
  <si>
    <t>TCL-3C-8</t>
  </si>
  <si>
    <t>TSL-1</t>
  </si>
  <si>
    <t>TSL-1-1</t>
  </si>
  <si>
    <t>TSL-1-2</t>
  </si>
  <si>
    <t>TSL-1-3</t>
  </si>
  <si>
    <t>TSL-1-4</t>
  </si>
  <si>
    <t>TSL-1-5</t>
  </si>
  <si>
    <t>TSL-1-6</t>
  </si>
  <si>
    <t>TSL-1-7</t>
  </si>
  <si>
    <t>TSL-1-8</t>
  </si>
  <si>
    <t>TSL-1-9</t>
  </si>
  <si>
    <t>TSL-1-10</t>
  </si>
  <si>
    <t>TSL-2A</t>
  </si>
  <si>
    <t>TSL-2A-1</t>
  </si>
  <si>
    <t>TSL-2A-2</t>
  </si>
  <si>
    <t>TSL-2A-3</t>
  </si>
  <si>
    <t>FC EARLY BIRD 50</t>
  </si>
  <si>
    <t>TSL-2A-4</t>
  </si>
  <si>
    <t>TSL-2A-5</t>
  </si>
  <si>
    <t>TSL-2A-6</t>
  </si>
  <si>
    <t>TSL-2A-7</t>
  </si>
  <si>
    <t>TSL-2A-8</t>
  </si>
  <si>
    <t>世田谷FA50</t>
  </si>
  <si>
    <t>TSL-2A-9</t>
  </si>
  <si>
    <t>TSL-2A-10</t>
  </si>
  <si>
    <t>TSL-2B</t>
  </si>
  <si>
    <t>TSL-2B-1</t>
  </si>
  <si>
    <t>FC BONOS 50</t>
  </si>
  <si>
    <t>TSL-2B-2</t>
  </si>
  <si>
    <t>TSL-2B-3</t>
  </si>
  <si>
    <t>TSL-2B-4</t>
  </si>
  <si>
    <t>TSL-2B-5</t>
  </si>
  <si>
    <t>TSL-2B-6</t>
  </si>
  <si>
    <t>TSL-2B-7</t>
  </si>
  <si>
    <t>TSL-2B-9</t>
  </si>
  <si>
    <t>TSL-2B-10</t>
  </si>
  <si>
    <t>TSL-3A</t>
  </si>
  <si>
    <t>TSL-3A-1</t>
  </si>
  <si>
    <t>TSL-3A-2</t>
  </si>
  <si>
    <t>TSL-3A-3</t>
  </si>
  <si>
    <t>TSL-3A-4</t>
  </si>
  <si>
    <t>TSL-3A-5</t>
  </si>
  <si>
    <t>TSL-3A-6</t>
  </si>
  <si>
    <t>TSL-3A-7</t>
  </si>
  <si>
    <t>TSL-3A-8</t>
  </si>
  <si>
    <t>TSL-3B</t>
  </si>
  <si>
    <t>TSL-3B-1</t>
  </si>
  <si>
    <t>TSL-3B-2</t>
  </si>
  <si>
    <t>TSL-3B-3</t>
  </si>
  <si>
    <t>TSL-3B-4</t>
  </si>
  <si>
    <t>TSL-3B-5</t>
  </si>
  <si>
    <t>FC ROSA</t>
  </si>
  <si>
    <t>TSL-3B-6</t>
  </si>
  <si>
    <t>TSL-3B-7</t>
  </si>
  <si>
    <t>TSL-3B-8</t>
  </si>
  <si>
    <t>TSL-3C</t>
  </si>
  <si>
    <t>TSL-3C-1</t>
  </si>
  <si>
    <t>ReBorn F.C</t>
  </si>
  <si>
    <t>TSL-3C-2</t>
  </si>
  <si>
    <t>TSL-3C-3</t>
  </si>
  <si>
    <t>TSL-3C-4</t>
  </si>
  <si>
    <t>TSL-3C-5</t>
  </si>
  <si>
    <t>TSL-3C-6</t>
  </si>
  <si>
    <t>FC町田 50MIDDLE</t>
  </si>
  <si>
    <t>TSL-3C-7</t>
  </si>
  <si>
    <t>TSL-3C-8</t>
  </si>
  <si>
    <t>CWL-1</t>
  </si>
  <si>
    <t>CWL-1-1</t>
  </si>
  <si>
    <t>CWL-1-2</t>
  </si>
  <si>
    <t>CWL-1-3</t>
  </si>
  <si>
    <t>CWL-1-4</t>
  </si>
  <si>
    <t>CWL-1-5</t>
  </si>
  <si>
    <t>CWL-1-6</t>
  </si>
  <si>
    <t>世田谷FA60</t>
  </si>
  <si>
    <t>CWL-1-7</t>
  </si>
  <si>
    <t>CWL-1-8</t>
  </si>
  <si>
    <t>CWL-1-9</t>
  </si>
  <si>
    <t>FC町田 60</t>
  </si>
  <si>
    <t>CWL-1-10</t>
  </si>
  <si>
    <t>中附倶楽部</t>
  </si>
  <si>
    <t>CWL-3A</t>
  </si>
  <si>
    <t>CWL-3A-1</t>
  </si>
  <si>
    <t>CWL-3A-2</t>
  </si>
  <si>
    <t>CWL-3A-3</t>
  </si>
  <si>
    <t>CWL-3A-4</t>
  </si>
  <si>
    <t>CWL-3A-5</t>
  </si>
  <si>
    <t>CWL-3A-6</t>
  </si>
  <si>
    <t>CWL-3A-7</t>
  </si>
  <si>
    <t>CWL-3A-8</t>
  </si>
  <si>
    <t>CWL-3B</t>
  </si>
  <si>
    <t>CWL-3B-1</t>
  </si>
  <si>
    <t>CWL-3B-2</t>
  </si>
  <si>
    <t>CWL-3B-3</t>
  </si>
  <si>
    <t>CWL-3B-4</t>
  </si>
  <si>
    <t>CWL-3B-5</t>
  </si>
  <si>
    <t>Innocents</t>
  </si>
  <si>
    <t>CWL-3B-6</t>
  </si>
  <si>
    <t>二子玉FC60</t>
  </si>
  <si>
    <t>CWL-3B-7</t>
  </si>
  <si>
    <t>CWL-3B-8</t>
  </si>
  <si>
    <t>FC本郷60</t>
  </si>
  <si>
    <t>CWL-3C</t>
  </si>
  <si>
    <t>CWL-3C-1</t>
  </si>
  <si>
    <t>CWL-3C-2</t>
  </si>
  <si>
    <t>CWL-3C-3</t>
  </si>
  <si>
    <t>CWL-3C-4</t>
  </si>
  <si>
    <t>CWL-3C-5</t>
  </si>
  <si>
    <t>墨東秋桜</t>
  </si>
  <si>
    <t>CWL-3C-6</t>
  </si>
  <si>
    <t>CWL-3C-7</t>
  </si>
  <si>
    <t>CWL-3C-8</t>
  </si>
  <si>
    <t>リーグ</t>
    <phoneticPr fontId="1"/>
  </si>
  <si>
    <t>チーム名</t>
    <rPh sb="3" eb="4">
      <t>メイ</t>
    </rPh>
    <phoneticPr fontId="1"/>
  </si>
  <si>
    <t>リーグ2</t>
    <phoneticPr fontId="1"/>
  </si>
  <si>
    <t>チーム登録番号</t>
    <rPh sb="3" eb="5">
      <t>トウロク</t>
    </rPh>
    <rPh sb="5" eb="7">
      <t>バンゴウ</t>
    </rPh>
    <phoneticPr fontId="1"/>
  </si>
  <si>
    <t>ｴﾘｰｽ東京ｼﾆｱ40</t>
  </si>
  <si>
    <t>FC青山ｵｰﾊﾞｰ･ﾌｫｰﾃｨ</t>
  </si>
  <si>
    <t>世田谷FA40</t>
  </si>
  <si>
    <t>渋谷区FCﾐﾄﾞﾙ40</t>
  </si>
  <si>
    <t>ｼﾞｭｰﾙ</t>
  </si>
  <si>
    <t>四十雀ｸﾗﾌﾞ東京</t>
  </si>
  <si>
    <t>大田区ｼﾆｱ40</t>
  </si>
  <si>
    <t>東京北区ｼﾆｱFC･40</t>
  </si>
  <si>
    <t>目黒区ｼﾆｱ</t>
  </si>
  <si>
    <t>TUA40</t>
  </si>
  <si>
    <t>葛飾ｼﾆｱO-40</t>
  </si>
  <si>
    <t>FC武蔵ﾕﾅｲﾃｯﾄﾞOver40</t>
  </si>
  <si>
    <t>四十雀ｸﾗﾌﾞ東京40ﾐﾄﾞﾙ</t>
  </si>
  <si>
    <t>TMTｼﾆｱ</t>
  </si>
  <si>
    <t>FCﾄﾘﾌﾟﾚｯﾀ40</t>
  </si>
  <si>
    <t>江東五区四十雀ｻｯｶｰｸﾗﾌﾞ40</t>
  </si>
  <si>
    <t>東京北区ｼﾆｱFC･45</t>
  </si>
  <si>
    <t>高麗ｻｯｶｰｸﾗﾌﾞ</t>
  </si>
  <si>
    <t>桐一族ますたｰず</t>
  </si>
  <si>
    <t>ﾀﾞｯｸｽ40</t>
  </si>
  <si>
    <t>HOSEI CLUB 40</t>
  </si>
  <si>
    <t>品川ｼﾆｱ40</t>
  </si>
  <si>
    <t>国分寺ｼﾆｱ選抜</t>
  </si>
  <si>
    <t>ｳﾙﾄﾗﾏﾝ</t>
  </si>
  <si>
    <t>渋谷区FCﾐﾄﾞﾙ45</t>
  </si>
  <si>
    <t>ｱﾝｸﾗｰｽﾞFC</t>
  </si>
  <si>
    <t>中央区ｱｲｱﾝｽﾞ</t>
  </si>
  <si>
    <t>四十雀ｸﾗﾌﾞ東京50</t>
  </si>
  <si>
    <t>東京ﾍﾞｲﾌｯﾄﾎﾞｰﾙｸﾗﾌﾞ O-50</t>
  </si>
  <si>
    <t>渋谷区FCﾐﾄﾞﾙ50</t>
  </si>
  <si>
    <t>FC町田 50</t>
  </si>
  <si>
    <t>東京北区ｼﾆｱFC･50</t>
  </si>
  <si>
    <t>ｴﾘｰｽ東京ｼﾆｱ50</t>
  </si>
  <si>
    <t>むさしのFCﾗｯｼﾞｮ</t>
  </si>
  <si>
    <t>ｾﾚｸｼｵﾝ･ﾄｷｵ･ﾌｯﾄﾎﾞｰﾙｸﾗﾌﾞ</t>
  </si>
  <si>
    <t>FC武蔵ﾕﾅｲﾃｯﾄﾞ50</t>
  </si>
  <si>
    <t>足立区ﾏｽﾀｰｽﾞ50</t>
  </si>
  <si>
    <t>LANZA東京50</t>
  </si>
  <si>
    <t>豊島区ｼﾆｱ50</t>
  </si>
  <si>
    <t>FCﾄﾘﾌﾟﾚｯﾀ50</t>
  </si>
  <si>
    <t>大田区ｼﾆｱ50</t>
  </si>
  <si>
    <t>T･ﾄﾞﾘｰﾑｽ50</t>
  </si>
  <si>
    <t>江東五区四十雀ｻｯｶｰｸﾗﾌﾞ(50)</t>
  </si>
  <si>
    <t>高麗･神代ｻｯｶｰｸﾗﾌﾞ50</t>
  </si>
  <si>
    <t>YKTﾏｽﾀｰｽﾞ50</t>
  </si>
  <si>
    <t>四十雀ｸﾗﾌﾞ東京50ﾐﾄﾞﾙ</t>
  </si>
  <si>
    <t>ﾌﾞﾚｲﾝｽﾞ</t>
  </si>
  <si>
    <t>BRBｼﾆｱ50</t>
  </si>
  <si>
    <t>東京北区ｼﾆｱFC･55</t>
  </si>
  <si>
    <t>品川ｼﾆｱ50</t>
  </si>
  <si>
    <t>ｳﾙﾄﾗﾏﾝ50</t>
  </si>
  <si>
    <t>ﾑｸﾞﾝﾌｧ50</t>
  </si>
  <si>
    <t>下町ｻﾝﾄｽ</t>
  </si>
  <si>
    <t>ｼﾝﾌｫﾆｱ</t>
  </si>
  <si>
    <t>HOSEICLUB50</t>
  </si>
  <si>
    <t>FCｹﾙﾋﾟｴ</t>
  </si>
  <si>
    <t>荒川区ｼﾆｱO50</t>
  </si>
  <si>
    <t>目黒区ｼﾆｱ50FC</t>
  </si>
  <si>
    <t>ﾀﾞｯｸｽ+50</t>
  </si>
  <si>
    <t>VERRE50</t>
  </si>
  <si>
    <t>渋谷区FCﾐﾄﾞﾙ60</t>
  </si>
  <si>
    <t>ｾﾚｸｼｵﾝ･ﾄｷｵ･ﾛﾎ･ﾌｯﾄﾎﾞｰﾙｸﾗﾌﾞ</t>
  </si>
  <si>
    <t>四十雀ｸﾗﾌﾞ東京60</t>
  </si>
  <si>
    <t>桐鏡ｸﾞﾗﾅｰﾀ</t>
  </si>
  <si>
    <t>新宿ｼﾆｱ ﾏｴｽﾄﾛｽ60</t>
  </si>
  <si>
    <t>東京北区ｼﾆｱFC･60</t>
  </si>
  <si>
    <t>大田区ｼﾆｱ60</t>
  </si>
  <si>
    <t>ｴﾘｰｽ東京ｼﾆｱ60</t>
  </si>
  <si>
    <t>国分寺ｾﾚｿﾝ60</t>
  </si>
  <si>
    <t>B+</t>
  </si>
  <si>
    <t>ﾌﾞﾚｲﾝｽﾞ60</t>
  </si>
  <si>
    <t>東京北区ｼﾆｱFC･65</t>
  </si>
  <si>
    <t>YKTｼﾆｱ</t>
  </si>
  <si>
    <t>安藤ﾊｻﾞﾏ60</t>
  </si>
  <si>
    <t>府中60</t>
  </si>
  <si>
    <t>新宿ｼﾆｱﾓﾝｴﾃ</t>
  </si>
  <si>
    <t>HOSEICLUB60</t>
  </si>
  <si>
    <t>B+ｼﾆｱ</t>
  </si>
  <si>
    <t>むさしのFCｾﾞﾌｧｰ</t>
  </si>
  <si>
    <t>二子玉FCｱﾈｯｸｽ</t>
  </si>
  <si>
    <t>東京ｼﾆｱｸﾗﾌﾞ</t>
  </si>
  <si>
    <t>杉並ﾘﾍﾞﾙﾀｻｯｶｰｸﾗﾌﾞ</t>
  </si>
  <si>
    <t>渋谷1950</t>
  </si>
  <si>
    <t>TT60</t>
  </si>
  <si>
    <t>三鷹蹴球団60 MER</t>
  </si>
  <si>
    <t>0503468</t>
  </si>
  <si>
    <t>0438296</t>
  </si>
  <si>
    <t>0362887</t>
  </si>
  <si>
    <t>1029741</t>
  </si>
  <si>
    <t>0403232</t>
  </si>
  <si>
    <t>0383969</t>
  </si>
  <si>
    <t>1040814</t>
  </si>
  <si>
    <t>0375959</t>
  </si>
  <si>
    <t>0017952</t>
  </si>
  <si>
    <t>0403254</t>
  </si>
  <si>
    <t>0375937</t>
  </si>
  <si>
    <t>0403276</t>
  </si>
  <si>
    <t>0406426</t>
  </si>
  <si>
    <t>0403265</t>
  </si>
  <si>
    <t>1040838</t>
  </si>
  <si>
    <t>1050769</t>
  </si>
  <si>
    <t>1050134</t>
  </si>
  <si>
    <t>1029734</t>
  </si>
  <si>
    <t>1068320</t>
  </si>
  <si>
    <t>0403333</t>
  </si>
  <si>
    <t>0438308</t>
  </si>
  <si>
    <t>0362865</t>
  </si>
  <si>
    <t>0514213</t>
  </si>
  <si>
    <t>1029918</t>
  </si>
  <si>
    <t>0375904</t>
  </si>
  <si>
    <t>1050158</t>
  </si>
  <si>
    <t>1059571</t>
  </si>
  <si>
    <t>1050172</t>
  </si>
  <si>
    <t>0426215</t>
  </si>
  <si>
    <t>0426192</t>
  </si>
  <si>
    <t>0362876</t>
  </si>
  <si>
    <t>0383947</t>
  </si>
  <si>
    <t>0493848</t>
  </si>
  <si>
    <t>0015725</t>
  </si>
  <si>
    <t>0512660</t>
  </si>
  <si>
    <t>0484130</t>
  </si>
  <si>
    <t>0402994</t>
  </si>
  <si>
    <t>0403243</t>
  </si>
  <si>
    <t>1040807</t>
  </si>
  <si>
    <t>1058987</t>
  </si>
  <si>
    <t>1030242</t>
  </si>
  <si>
    <t>1029758</t>
  </si>
  <si>
    <t>0403377</t>
  </si>
  <si>
    <t>1058970</t>
  </si>
  <si>
    <t>0403221</t>
  </si>
  <si>
    <t>0383970</t>
  </si>
  <si>
    <t>1029765</t>
  </si>
  <si>
    <t>0403322</t>
  </si>
  <si>
    <t>0475095</t>
  </si>
  <si>
    <t>1029727</t>
  </si>
  <si>
    <t>0438386</t>
  </si>
  <si>
    <t>0438915</t>
  </si>
  <si>
    <t>0339982</t>
  </si>
  <si>
    <t>1040791</t>
  </si>
  <si>
    <t>0484185</t>
  </si>
  <si>
    <t>0406651</t>
  </si>
  <si>
    <t>0451549</t>
  </si>
  <si>
    <t>0512671</t>
  </si>
  <si>
    <t>0493871</t>
  </si>
  <si>
    <t>0451437</t>
  </si>
  <si>
    <t>0464790</t>
  </si>
  <si>
    <t>1051360</t>
  </si>
  <si>
    <t>0406639</t>
  </si>
  <si>
    <t>0513267</t>
  </si>
  <si>
    <t>0426338</t>
  </si>
  <si>
    <t>0464767</t>
  </si>
  <si>
    <t>0401656</t>
  </si>
  <si>
    <t>0403715</t>
  </si>
  <si>
    <t>0513278</t>
  </si>
  <si>
    <t>1059021</t>
  </si>
  <si>
    <t>0423627</t>
  </si>
  <si>
    <t>0493882</t>
  </si>
  <si>
    <t>0423616</t>
  </si>
  <si>
    <t>0382799</t>
  </si>
  <si>
    <t>0406774</t>
  </si>
  <si>
    <t>1068337</t>
  </si>
  <si>
    <t>0512626</t>
  </si>
  <si>
    <t>0408428</t>
  </si>
  <si>
    <t>0465678</t>
  </si>
  <si>
    <t>0438319</t>
  </si>
  <si>
    <t>0423649</t>
  </si>
  <si>
    <t>0423593</t>
  </si>
  <si>
    <t>0451695</t>
  </si>
  <si>
    <t>0493859</t>
  </si>
  <si>
    <t>0475107</t>
  </si>
  <si>
    <t>0382801</t>
  </si>
  <si>
    <t>1051353</t>
  </si>
  <si>
    <t>0451550</t>
  </si>
  <si>
    <t>0406763</t>
  </si>
  <si>
    <t>0403300</t>
  </si>
  <si>
    <t>0513245</t>
  </si>
  <si>
    <t>0475118</t>
  </si>
  <si>
    <t>0452034</t>
  </si>
  <si>
    <t>0452416</t>
  </si>
  <si>
    <t>1050202</t>
  </si>
  <si>
    <t>0475905</t>
  </si>
  <si>
    <t>1067057</t>
  </si>
  <si>
    <t>0484141</t>
  </si>
  <si>
    <t>1059038</t>
  </si>
  <si>
    <t>0451998</t>
  </si>
  <si>
    <t>0452720</t>
  </si>
  <si>
    <t>1074789</t>
  </si>
  <si>
    <t>0451448</t>
  </si>
  <si>
    <t>0464789</t>
  </si>
  <si>
    <t>0438285</t>
  </si>
  <si>
    <t>0493826</t>
  </si>
  <si>
    <t>0423582</t>
  </si>
  <si>
    <t>1059014</t>
  </si>
  <si>
    <t>0464778</t>
  </si>
  <si>
    <t>1075137</t>
  </si>
  <si>
    <t>1061284</t>
  </si>
  <si>
    <t>1030259</t>
  </si>
  <si>
    <t>1050233</t>
  </si>
  <si>
    <t>0503479</t>
  </si>
  <si>
    <t>0473262</t>
  </si>
  <si>
    <t>1043198</t>
  </si>
  <si>
    <t>0474487</t>
  </si>
  <si>
    <t>1040821</t>
  </si>
  <si>
    <t>1059069</t>
  </si>
  <si>
    <t>0493837</t>
  </si>
  <si>
    <t>0512682</t>
  </si>
  <si>
    <t>1050257</t>
  </si>
  <si>
    <t>0512648</t>
  </si>
  <si>
    <t>0512637</t>
  </si>
  <si>
    <t>1029819</t>
  </si>
  <si>
    <t>1041255</t>
  </si>
  <si>
    <t>0484163</t>
  </si>
  <si>
    <t>0476513</t>
  </si>
  <si>
    <t>0493815</t>
  </si>
  <si>
    <t>0474476</t>
  </si>
  <si>
    <t>1050141</t>
  </si>
  <si>
    <t>1067040</t>
  </si>
  <si>
    <t>1029802</t>
  </si>
  <si>
    <t>1040784</t>
  </si>
  <si>
    <t>0476502</t>
  </si>
  <si>
    <t>1059328</t>
  </si>
  <si>
    <t>1074871</t>
  </si>
  <si>
    <t>1074857</t>
  </si>
  <si>
    <t>0493860</t>
  </si>
  <si>
    <t>1029833</t>
  </si>
  <si>
    <t>0473273</t>
  </si>
  <si>
    <t>1050127</t>
  </si>
  <si>
    <t>0512615</t>
  </si>
  <si>
    <t>0513256</t>
  </si>
  <si>
    <t>1059045</t>
  </si>
  <si>
    <t>1029840</t>
  </si>
  <si>
    <t>1031799</t>
  </si>
  <si>
    <t>1074802</t>
  </si>
  <si>
    <t>1031331</t>
  </si>
  <si>
    <t>1059076</t>
  </si>
  <si>
    <t>0467355</t>
  </si>
  <si>
    <t>1050165</t>
  </si>
  <si>
    <t>0503435</t>
  </si>
  <si>
    <t>1067064</t>
  </si>
  <si>
    <t>1059052</t>
  </si>
  <si>
    <t>0423650</t>
  </si>
  <si>
    <t>1074888</t>
  </si>
  <si>
    <t>1029826</t>
  </si>
  <si>
    <t>1074826</t>
  </si>
  <si>
    <t>1075502</t>
  </si>
  <si>
    <t>1074796</t>
  </si>
  <si>
    <t>1074833</t>
  </si>
  <si>
    <t>1074840</t>
  </si>
  <si>
    <t>1075526</t>
  </si>
  <si>
    <t>1074864</t>
  </si>
  <si>
    <t>1075496</t>
  </si>
  <si>
    <t>1075557</t>
  </si>
  <si>
    <t>1075540</t>
  </si>
  <si>
    <t>1075533</t>
  </si>
  <si>
    <t>1075519</t>
  </si>
  <si>
    <t>FC Cero</t>
  </si>
  <si>
    <t>府中65</t>
  </si>
  <si>
    <t>トーナメント参加確認</t>
    <rPh sb="6" eb="8">
      <t>サンカ</t>
    </rPh>
    <rPh sb="8" eb="10">
      <t>カクニン</t>
    </rPh>
    <phoneticPr fontId="1"/>
  </si>
  <si>
    <t>リーグ参加確認</t>
    <rPh sb="3" eb="5">
      <t>サンカ</t>
    </rPh>
    <rPh sb="5" eb="7">
      <t>カクニン</t>
    </rPh>
    <phoneticPr fontId="1"/>
  </si>
  <si>
    <t>O-40</t>
    <phoneticPr fontId="1"/>
  </si>
  <si>
    <t>O-50</t>
    <phoneticPr fontId="1"/>
  </si>
  <si>
    <t>O-60</t>
    <phoneticPr fontId="1"/>
  </si>
  <si>
    <t>不参加</t>
    <rPh sb="0" eb="3">
      <t>フサンカ</t>
    </rPh>
    <phoneticPr fontId="1"/>
  </si>
  <si>
    <t>O-65</t>
    <phoneticPr fontId="1"/>
  </si>
  <si>
    <t>O-70</t>
    <phoneticPr fontId="1"/>
  </si>
  <si>
    <t>新チーム名</t>
    <rPh sb="0" eb="1">
      <t>シン</t>
    </rPh>
    <rPh sb="4" eb="5">
      <t>メイ</t>
    </rPh>
    <phoneticPr fontId="1"/>
  </si>
  <si>
    <t>JFA全日本サッカー大会東京都予選会への参加</t>
    <phoneticPr fontId="1"/>
  </si>
  <si>
    <t>年間リーグ戦への参加</t>
    <phoneticPr fontId="1"/>
  </si>
  <si>
    <t>ふりがな</t>
    <phoneticPr fontId="1"/>
  </si>
  <si>
    <t>ﾄｰﾅﾒﾝﾄ</t>
    <phoneticPr fontId="1"/>
  </si>
  <si>
    <t>登録番号</t>
    <rPh sb="0" eb="2">
      <t>トウロク</t>
    </rPh>
    <rPh sb="2" eb="4">
      <t>バンゴウ</t>
    </rPh>
    <phoneticPr fontId="1"/>
  </si>
  <si>
    <t>代表者</t>
    <rPh sb="0" eb="3">
      <t>ダイヒョウシャ</t>
    </rPh>
    <phoneticPr fontId="1"/>
  </si>
  <si>
    <t>代TEL</t>
    <rPh sb="0" eb="1">
      <t>ダイ</t>
    </rPh>
    <phoneticPr fontId="1"/>
  </si>
  <si>
    <t>代かな</t>
    <rPh sb="0" eb="1">
      <t>ダイ</t>
    </rPh>
    <phoneticPr fontId="1"/>
  </si>
  <si>
    <t>連絡者</t>
    <rPh sb="0" eb="2">
      <t>レンラク</t>
    </rPh>
    <rPh sb="2" eb="3">
      <t>シャ</t>
    </rPh>
    <phoneticPr fontId="1"/>
  </si>
  <si>
    <t>連かな</t>
    <rPh sb="0" eb="1">
      <t>レン</t>
    </rPh>
    <phoneticPr fontId="1"/>
  </si>
  <si>
    <t>連TEL</t>
    <rPh sb="0" eb="1">
      <t>レン</t>
    </rPh>
    <phoneticPr fontId="1"/>
  </si>
  <si>
    <t>連メ1</t>
    <rPh sb="0" eb="1">
      <t>レン</t>
    </rPh>
    <phoneticPr fontId="1"/>
  </si>
  <si>
    <t>連メ2</t>
    <rPh sb="0" eb="1">
      <t>レン</t>
    </rPh>
    <phoneticPr fontId="1"/>
  </si>
  <si>
    <t>連郵便</t>
    <rPh sb="0" eb="1">
      <t>レン</t>
    </rPh>
    <rPh sb="1" eb="3">
      <t>ユウビン</t>
    </rPh>
    <phoneticPr fontId="1"/>
  </si>
  <si>
    <t>連住所</t>
    <rPh sb="0" eb="1">
      <t>レン</t>
    </rPh>
    <rPh sb="1" eb="3">
      <t>ジュウショ</t>
    </rPh>
    <phoneticPr fontId="1"/>
  </si>
  <si>
    <t>継続加盟チームはリストより選択(所属リーグ名を先に選択）</t>
    <rPh sb="13" eb="15">
      <t>センタク</t>
    </rPh>
    <rPh sb="16" eb="18">
      <t>ショゾク</t>
    </rPh>
    <rPh sb="21" eb="22">
      <t>メイ</t>
    </rPh>
    <rPh sb="23" eb="24">
      <t>サキ</t>
    </rPh>
    <rPh sb="25" eb="27">
      <t>センタク</t>
    </rPh>
    <phoneticPr fontId="1"/>
  </si>
  <si>
    <t>（所属リーグ名は新規加盟チームは入力不要）</t>
    <rPh sb="16" eb="18">
      <t>ニュウリョク</t>
    </rPh>
    <phoneticPr fontId="1"/>
  </si>
  <si>
    <t>チーム名を変更する場合、新規加盟チームは新チーム名欄に直接入力</t>
    <rPh sb="12" eb="14">
      <t>シンキ</t>
    </rPh>
    <rPh sb="14" eb="16">
      <t>カメイ</t>
    </rPh>
    <rPh sb="25" eb="26">
      <t>ラン</t>
    </rPh>
    <phoneticPr fontId="1"/>
  </si>
  <si>
    <t>（1チームがエクセル1ファイルで1回の送信厳守）</t>
    <phoneticPr fontId="1"/>
  </si>
  <si>
    <t>東京都予選会への参加入力</t>
    <rPh sb="0" eb="3">
      <t>トウキョウト</t>
    </rPh>
    <rPh sb="3" eb="5">
      <t>ヨセン</t>
    </rPh>
    <rPh sb="5" eb="6">
      <t>カイ</t>
    </rPh>
    <rPh sb="8" eb="10">
      <t>サンカ</t>
    </rPh>
    <rPh sb="10" eb="12">
      <t>ニュウリョク</t>
    </rPh>
    <phoneticPr fontId="6"/>
  </si>
  <si>
    <t>リーグ戦参加入力</t>
    <rPh sb="3" eb="4">
      <t>セン</t>
    </rPh>
    <rPh sb="4" eb="6">
      <t>サンカ</t>
    </rPh>
    <rPh sb="6" eb="8">
      <t>ニュウリョク</t>
    </rPh>
    <phoneticPr fontId="6"/>
  </si>
  <si>
    <t>2020年度所属リーグ選択</t>
    <rPh sb="4" eb="6">
      <t>ネンド</t>
    </rPh>
    <rPh sb="6" eb="8">
      <t>ショゾク</t>
    </rPh>
    <rPh sb="11" eb="13">
      <t>センタク</t>
    </rPh>
    <phoneticPr fontId="6"/>
  </si>
  <si>
    <t>①</t>
    <phoneticPr fontId="6"/>
  </si>
  <si>
    <t>②</t>
    <phoneticPr fontId="6"/>
  </si>
  <si>
    <t>③</t>
    <phoneticPr fontId="6"/>
  </si>
  <si>
    <t>④</t>
    <phoneticPr fontId="6"/>
  </si>
  <si>
    <t>チーム名　JFA登録番号の確認</t>
    <rPh sb="3" eb="4">
      <t>メイ</t>
    </rPh>
    <rPh sb="8" eb="10">
      <t>トウロク</t>
    </rPh>
    <rPh sb="10" eb="12">
      <t>バンゴウ</t>
    </rPh>
    <rPh sb="13" eb="15">
      <t>カクニン</t>
    </rPh>
    <phoneticPr fontId="6"/>
  </si>
  <si>
    <t>⑤</t>
    <phoneticPr fontId="6"/>
  </si>
  <si>
    <t>新規チーム及びチーム名を変更する場合</t>
    <rPh sb="0" eb="2">
      <t>シンキ</t>
    </rPh>
    <rPh sb="5" eb="6">
      <t>オヨ</t>
    </rPh>
    <rPh sb="10" eb="11">
      <t>メイ</t>
    </rPh>
    <rPh sb="12" eb="14">
      <t>ヘンコウ</t>
    </rPh>
    <rPh sb="16" eb="18">
      <t>バアイ</t>
    </rPh>
    <phoneticPr fontId="6"/>
  </si>
  <si>
    <t>⑥</t>
    <phoneticPr fontId="6"/>
  </si>
  <si>
    <t>代表者の連絡先を入力</t>
    <rPh sb="0" eb="3">
      <t>ダイヒョウシャ</t>
    </rPh>
    <rPh sb="4" eb="7">
      <t>レンラクサキ</t>
    </rPh>
    <rPh sb="8" eb="10">
      <t>ニュウリョク</t>
    </rPh>
    <phoneticPr fontId="6"/>
  </si>
  <si>
    <t>連絡責任者の連絡先を入力</t>
    <rPh sb="0" eb="2">
      <t>レンラク</t>
    </rPh>
    <rPh sb="2" eb="5">
      <t>セキニンシャ</t>
    </rPh>
    <rPh sb="6" eb="9">
      <t>レンラクサキ</t>
    </rPh>
    <rPh sb="10" eb="12">
      <t>ニュウリョク</t>
    </rPh>
    <phoneticPr fontId="6"/>
  </si>
  <si>
    <t>⑦</t>
    <phoneticPr fontId="6"/>
  </si>
  <si>
    <t>⑧</t>
    <phoneticPr fontId="6"/>
  </si>
  <si>
    <t>提出</t>
    <rPh sb="0" eb="2">
      <t>テイシュツ</t>
    </rPh>
    <phoneticPr fontId="6"/>
  </si>
  <si>
    <t>touroku@tokyofa-senior.com</t>
    <phoneticPr fontId="6"/>
  </si>
  <si>
    <t>提出先：</t>
    <rPh sb="0" eb="2">
      <t>テイシュツ</t>
    </rPh>
    <rPh sb="2" eb="3">
      <t>サキ</t>
    </rPh>
    <phoneticPr fontId="6"/>
  </si>
  <si>
    <t>注意事項：</t>
    <rPh sb="0" eb="2">
      <t>チュウイ</t>
    </rPh>
    <rPh sb="2" eb="4">
      <t>ジコウ</t>
    </rPh>
    <phoneticPr fontId="6"/>
  </si>
  <si>
    <t>複数回送信されます正しいファイルが認識できなくなる可能性があります。</t>
    <phoneticPr fontId="6"/>
  </si>
  <si>
    <t>・１チーム1ファイル1回の送信を徹底してください。（複数回の送信は受領致しかねます。）</t>
    <rPh sb="11" eb="12">
      <t>カイ</t>
    </rPh>
    <rPh sb="13" eb="15">
      <t>ソウシン</t>
    </rPh>
    <rPh sb="16" eb="18">
      <t>テッテイ</t>
    </rPh>
    <rPh sb="26" eb="29">
      <t>フクスウカイ</t>
    </rPh>
    <rPh sb="30" eb="32">
      <t>ソウシン</t>
    </rPh>
    <rPh sb="33" eb="35">
      <t>ジュリョウ</t>
    </rPh>
    <rPh sb="35" eb="36">
      <t>イタ</t>
    </rPh>
    <phoneticPr fontId="6"/>
  </si>
  <si>
    <t>・エクセルファイルの名前は、下記の通り変更してください。</t>
    <rPh sb="14" eb="16">
      <t>カキ</t>
    </rPh>
    <rPh sb="17" eb="18">
      <t>トオ</t>
    </rPh>
    <rPh sb="19" eb="21">
      <t>ヘンコウ</t>
    </rPh>
    <phoneticPr fontId="6"/>
  </si>
  <si>
    <t>NN：リーグ（O-40は40、O-50は50・・60、65、70）</t>
  </si>
  <si>
    <t>チーム名：8文字以内の略称</t>
  </si>
  <si>
    <t>メール</t>
    <phoneticPr fontId="1"/>
  </si>
  <si>
    <t>CWL-3D</t>
  </si>
  <si>
    <t>TCL-2B</t>
  </si>
  <si>
    <t>T･ﾄﾞﾘｰﾑｽ</t>
  </si>
  <si>
    <t>Tokyo Beer Old Boys</t>
  </si>
  <si>
    <t>足立O-40</t>
  </si>
  <si>
    <t>むさしのFCｳｲﾝｽﾞ</t>
  </si>
  <si>
    <t>FC･ﾌｴﾝﾃ東久留米O-40</t>
  </si>
  <si>
    <t>府中ｱｽﾚﾃｨｯｸﾌｯﾄﾎﾞｰﾙｸﾗﾌﾞ40</t>
  </si>
  <si>
    <t>三鷹蹴球団ｼﾆｱ</t>
  </si>
  <si>
    <t>ACｸﾚｼｴﾝﾃ</t>
  </si>
  <si>
    <t>東京ﾍﾞｲﾌｯﾄﾎﾞｰﾙｸﾗﾌﾞ O-40</t>
  </si>
  <si>
    <t>HYAKU-SHIKI</t>
  </si>
  <si>
    <t>FC EARLY BIRD 40</t>
  </si>
  <si>
    <t>WMW OVER40</t>
  </si>
  <si>
    <t>久蹴会 久我山FC40</t>
  </si>
  <si>
    <t>大田区ｼﾆｱ40ﾐﾄﾞﾙ</t>
  </si>
  <si>
    <t>FC BONOS40</t>
  </si>
  <si>
    <t>新宿FCﾏｴｽﾄﾛｽﾐﾄﾞﾙ</t>
  </si>
  <si>
    <t>PET50</t>
  </si>
  <si>
    <t>新宿FC ﾏｴｽﾄﾛｽ50</t>
  </si>
  <si>
    <t>FC本郷 50</t>
  </si>
  <si>
    <t>EDOMON`S</t>
  </si>
  <si>
    <t>渋谷区FCﾐﾄﾞﾙ55</t>
  </si>
  <si>
    <t>青山ｷｯｶｰｽﾞ50</t>
  </si>
  <si>
    <t>WMW OVER50</t>
  </si>
  <si>
    <t>葛飾ｼﾆｱO‐50</t>
  </si>
  <si>
    <t>府中ｱｽﾚﾃｨｯｸﾌｯﾄﾎﾞｰﾙｸﾗﾌﾞ50</t>
  </si>
  <si>
    <t>国分寺ｾﾚｿﾝ50</t>
  </si>
  <si>
    <t>LOOSE UNITED FOOTBALL CLUB 50</t>
  </si>
  <si>
    <t>大田区ｼﾆｱ50ﾐﾄﾞﾙ</t>
  </si>
  <si>
    <t>PET60</t>
  </si>
  <si>
    <t>三鷹蹴球団60</t>
  </si>
  <si>
    <t>墨東BOF</t>
  </si>
  <si>
    <t>江東五区FC60</t>
  </si>
  <si>
    <t>FC ﾏｼﾞｮ-ﾙ</t>
  </si>
  <si>
    <t>荒川区ｼﾆｱｵｰ60</t>
  </si>
  <si>
    <t>PETmax</t>
  </si>
  <si>
    <t>豊島区ｼﾆｱ60</t>
  </si>
  <si>
    <t>FCﾄﾘﾌﾟﾚｯﾀ60</t>
  </si>
  <si>
    <t>ｴﾘｰｽ東京ｼﾆｱ60S</t>
  </si>
  <si>
    <t>目黒区･L United FC60</t>
  </si>
  <si>
    <t>大田区ｼﾆｱ60ﾐﾄﾞﾙ</t>
  </si>
  <si>
    <t>江東五区FC60ｼﾆｱ</t>
  </si>
  <si>
    <t>渋谷区FC60.2nd</t>
  </si>
  <si>
    <t>CWL-3D-1</t>
  </si>
  <si>
    <t>CWL-3D-2</t>
  </si>
  <si>
    <t>CWL-3D-3</t>
  </si>
  <si>
    <t>CWL-3D-4</t>
  </si>
  <si>
    <t>CWL-3D-5</t>
  </si>
  <si>
    <t>CWL-3D-6</t>
  </si>
  <si>
    <t>CWL-3D-7</t>
  </si>
  <si>
    <t>Legend65</t>
  </si>
  <si>
    <t>中附倶楽部65</t>
  </si>
  <si>
    <t>1082449</t>
  </si>
  <si>
    <t>1082296</t>
  </si>
  <si>
    <t>1082463</t>
  </si>
  <si>
    <t>1082302</t>
  </si>
  <si>
    <t>1082470</t>
  </si>
  <si>
    <t>1082456</t>
  </si>
  <si>
    <t>1082289</t>
  </si>
  <si>
    <t>1082272</t>
  </si>
  <si>
    <t>1082265</t>
  </si>
  <si>
    <r>
      <rPr>
        <sz val="12"/>
        <color indexed="63"/>
        <rFont val="ＭＳ ゴシック"/>
        <family val="3"/>
        <charset val="128"/>
      </rPr>
      <t>参加意思確認書（</t>
    </r>
    <r>
      <rPr>
        <sz val="12"/>
        <color indexed="63"/>
        <rFont val="Arial"/>
        <family val="2"/>
      </rPr>
      <t>NN</t>
    </r>
    <r>
      <rPr>
        <sz val="12"/>
        <color indexed="63"/>
        <rFont val="ＭＳ ゴシック"/>
        <family val="3"/>
        <charset val="128"/>
      </rPr>
      <t>チーム名）</t>
    </r>
    <r>
      <rPr>
        <sz val="12"/>
        <color indexed="63"/>
        <rFont val="Arial"/>
        <family val="2"/>
      </rPr>
      <t>.xls</t>
    </r>
    <r>
      <rPr>
        <sz val="12"/>
        <color rgb="FF222222"/>
        <rFont val="Arial"/>
        <family val="2"/>
      </rPr>
      <t>x</t>
    </r>
    <phoneticPr fontId="6"/>
  </si>
  <si>
    <r>
      <rPr>
        <sz val="12"/>
        <color indexed="63"/>
        <rFont val="ＭＳ ゴシック"/>
        <family val="3"/>
        <charset val="128"/>
      </rPr>
      <t>　　　　（例）　東京北区シニア</t>
    </r>
    <r>
      <rPr>
        <sz val="12"/>
        <color indexed="63"/>
        <rFont val="Arial"/>
        <family val="2"/>
      </rPr>
      <t>FC</t>
    </r>
    <r>
      <rPr>
        <sz val="12"/>
        <color indexed="63"/>
        <rFont val="ＭＳ ゴシック"/>
        <family val="3"/>
        <charset val="128"/>
      </rPr>
      <t>・</t>
    </r>
    <r>
      <rPr>
        <sz val="12"/>
        <color indexed="63"/>
        <rFont val="Arial"/>
        <family val="2"/>
      </rPr>
      <t>40</t>
    </r>
    <r>
      <rPr>
        <sz val="12"/>
        <color indexed="63"/>
        <rFont val="ＭＳ Ｐゴシック"/>
        <family val="3"/>
        <charset val="128"/>
      </rPr>
      <t>→</t>
    </r>
    <r>
      <rPr>
        <sz val="12"/>
        <color indexed="63"/>
        <rFont val="ＭＳ ゴシック"/>
        <family val="3"/>
        <charset val="128"/>
      </rPr>
      <t>北区</t>
    </r>
    <r>
      <rPr>
        <sz val="12"/>
        <color indexed="63"/>
        <rFont val="Arial"/>
        <family val="2"/>
      </rPr>
      <t>FC40</t>
    </r>
    <r>
      <rPr>
        <sz val="12"/>
        <color indexed="63"/>
        <rFont val="ＭＳ Ｐゴシック"/>
        <family val="3"/>
        <charset val="128"/>
      </rPr>
      <t>　　ファイル名：参加意思確認書（</t>
    </r>
    <r>
      <rPr>
        <sz val="12"/>
        <color indexed="63"/>
        <rFont val="Arial"/>
        <family val="2"/>
      </rPr>
      <t>40</t>
    </r>
    <r>
      <rPr>
        <sz val="12"/>
        <color indexed="63"/>
        <rFont val="ＭＳ Ｐゴシック"/>
        <family val="3"/>
        <charset val="128"/>
      </rPr>
      <t>北区</t>
    </r>
    <r>
      <rPr>
        <sz val="12"/>
        <color indexed="63"/>
        <rFont val="Arial"/>
        <family val="2"/>
      </rPr>
      <t>FC40</t>
    </r>
    <r>
      <rPr>
        <sz val="12"/>
        <color indexed="63"/>
        <rFont val="ＭＳ Ｐゴシック"/>
        <family val="3"/>
        <charset val="128"/>
      </rPr>
      <t>）.</t>
    </r>
    <r>
      <rPr>
        <sz val="12"/>
        <color indexed="63"/>
        <rFont val="Arial"/>
        <family val="2"/>
      </rPr>
      <t>xlsx</t>
    </r>
    <rPh sb="33" eb="34">
      <t>メイ</t>
    </rPh>
    <rPh sb="35" eb="37">
      <t>サンカ</t>
    </rPh>
    <rPh sb="37" eb="39">
      <t>イシ</t>
    </rPh>
    <rPh sb="39" eb="42">
      <t>カクニンショ</t>
    </rPh>
    <rPh sb="45" eb="47">
      <t>キタク</t>
    </rPh>
    <phoneticPr fontId="6"/>
  </si>
  <si>
    <r>
      <rPr>
        <sz val="12"/>
        <color indexed="63"/>
        <rFont val="ＭＳ ゴシック"/>
        <family val="3"/>
        <charset val="128"/>
      </rPr>
      <t>　　　　（例）　葛飾シニア</t>
    </r>
    <r>
      <rPr>
        <sz val="12"/>
        <color indexed="63"/>
        <rFont val="Arial"/>
        <family val="2"/>
      </rPr>
      <t>O-50</t>
    </r>
    <r>
      <rPr>
        <sz val="12"/>
        <color indexed="63"/>
        <rFont val="ＭＳ Ｐゴシック"/>
        <family val="3"/>
        <charset val="128"/>
      </rPr>
      <t>→</t>
    </r>
    <r>
      <rPr>
        <sz val="12"/>
        <color indexed="63"/>
        <rFont val="ＭＳ ゴシック"/>
        <family val="3"/>
        <charset val="128"/>
      </rPr>
      <t>葛飾</t>
    </r>
    <r>
      <rPr>
        <sz val="12"/>
        <color indexed="63"/>
        <rFont val="Arial"/>
        <family val="2"/>
      </rPr>
      <t>O50</t>
    </r>
    <r>
      <rPr>
        <sz val="12"/>
        <color indexed="63"/>
        <rFont val="ＭＳ Ｐゴシック"/>
        <family val="3"/>
        <charset val="128"/>
      </rPr>
      <t>　　ファイル名：参加意思確認書（</t>
    </r>
    <r>
      <rPr>
        <sz val="12"/>
        <color indexed="63"/>
        <rFont val="Arial"/>
        <family val="2"/>
      </rPr>
      <t>50</t>
    </r>
    <r>
      <rPr>
        <sz val="12"/>
        <color indexed="63"/>
        <rFont val="ＭＳ Ｐゴシック"/>
        <family val="3"/>
        <charset val="128"/>
      </rPr>
      <t>葛飾</t>
    </r>
    <r>
      <rPr>
        <sz val="12"/>
        <color indexed="63"/>
        <rFont val="Arial"/>
        <family val="2"/>
      </rPr>
      <t>O50</t>
    </r>
    <r>
      <rPr>
        <sz val="12"/>
        <color indexed="63"/>
        <rFont val="ＭＳ Ｐゴシック"/>
        <family val="3"/>
        <charset val="128"/>
      </rPr>
      <t>）</t>
    </r>
    <r>
      <rPr>
        <sz val="12"/>
        <color indexed="63"/>
        <rFont val="Arial"/>
        <family val="2"/>
      </rPr>
      <t>.xls</t>
    </r>
    <r>
      <rPr>
        <sz val="12"/>
        <color rgb="FF222222"/>
        <rFont val="Arial"/>
        <family val="2"/>
      </rPr>
      <t>x</t>
    </r>
    <rPh sb="29" eb="30">
      <t>メイ</t>
    </rPh>
    <rPh sb="41" eb="43">
      <t>カツシカ</t>
    </rPh>
    <phoneticPr fontId="6"/>
  </si>
  <si>
    <r>
      <rPr>
        <sz val="12"/>
        <color indexed="63"/>
        <rFont val="ＭＳ ゴシック"/>
        <family val="3"/>
        <charset val="128"/>
      </rPr>
      <t>　　　　（例）　</t>
    </r>
    <r>
      <rPr>
        <sz val="12"/>
        <color indexed="63"/>
        <rFont val="Arial"/>
        <family val="2"/>
      </rPr>
      <t>PET60</t>
    </r>
    <r>
      <rPr>
        <sz val="12"/>
        <color indexed="63"/>
        <rFont val="ＭＳ Ｐゴシック"/>
        <family val="3"/>
        <charset val="128"/>
      </rPr>
      <t>→</t>
    </r>
    <r>
      <rPr>
        <sz val="12"/>
        <color indexed="63"/>
        <rFont val="Arial"/>
        <family val="2"/>
      </rPr>
      <t>PET60</t>
    </r>
    <r>
      <rPr>
        <sz val="12"/>
        <color indexed="63"/>
        <rFont val="ＭＳ ゴシック"/>
        <family val="3"/>
        <charset val="128"/>
      </rPr>
      <t>（</t>
    </r>
    <r>
      <rPr>
        <sz val="12"/>
        <color indexed="63"/>
        <rFont val="Arial"/>
        <family val="2"/>
      </rPr>
      <t>8</t>
    </r>
    <r>
      <rPr>
        <sz val="12"/>
        <color indexed="63"/>
        <rFont val="ＭＳ ゴシック"/>
        <family val="3"/>
        <charset val="128"/>
      </rPr>
      <t>文字以内であれば同）　ファイル名：参加意思確認書（</t>
    </r>
    <r>
      <rPr>
        <sz val="12"/>
        <color indexed="63"/>
        <rFont val="Arial"/>
        <family val="2"/>
      </rPr>
      <t>60PET60</t>
    </r>
    <r>
      <rPr>
        <sz val="12"/>
        <color indexed="63"/>
        <rFont val="ＭＳ ゴシック"/>
        <family val="3"/>
        <charset val="128"/>
      </rPr>
      <t>）</t>
    </r>
    <r>
      <rPr>
        <sz val="12"/>
        <color indexed="63"/>
        <rFont val="Arial"/>
        <family val="2"/>
      </rPr>
      <t>.xls</t>
    </r>
    <r>
      <rPr>
        <sz val="12"/>
        <color rgb="FF222222"/>
        <rFont val="Arial"/>
        <family val="2"/>
      </rPr>
      <t>x</t>
    </r>
    <rPh sb="36" eb="37">
      <t>メイ</t>
    </rPh>
    <phoneticPr fontId="6"/>
  </si>
  <si>
    <t>代mail</t>
    <rPh sb="0" eb="1">
      <t>ダイ</t>
    </rPh>
    <phoneticPr fontId="1"/>
  </si>
  <si>
    <t>O-75</t>
    <phoneticPr fontId="1"/>
  </si>
  <si>
    <t>提出期限：12月15日</t>
    <rPh sb="0" eb="2">
      <t>テイシュツ</t>
    </rPh>
    <rPh sb="2" eb="4">
      <t>キゲン</t>
    </rPh>
    <rPh sb="7" eb="8">
      <t>ガツ</t>
    </rPh>
    <rPh sb="10" eb="11">
      <t>ニチ</t>
    </rPh>
    <phoneticPr fontId="6"/>
  </si>
  <si>
    <t>O-80</t>
    <phoneticPr fontId="1"/>
  </si>
  <si>
    <t>新宿ｼﾆｱﾏｴｽﾄﾛｽ40</t>
  </si>
  <si>
    <t>杉並UNITED40</t>
  </si>
  <si>
    <t>buzzyFC next</t>
  </si>
  <si>
    <t>TCL-3D</t>
  </si>
  <si>
    <t>TCL-3D-1</t>
  </si>
  <si>
    <t>TCL-3D-2</t>
  </si>
  <si>
    <t>TCL-3D-3</t>
  </si>
  <si>
    <t>TCL-3D-4</t>
  </si>
  <si>
    <t>TCL-3D-5</t>
  </si>
  <si>
    <t>TCL-3D-6</t>
  </si>
  <si>
    <t>TCL-3D-7</t>
  </si>
  <si>
    <t>三鷹蹴球団 EAGLES</t>
  </si>
  <si>
    <t>FC青山ｵｰﾊﾞｰ･ﾌｨﾌﾃｨ</t>
  </si>
  <si>
    <t>FC小金井50</t>
  </si>
  <si>
    <t>ﾍﾞﾘｰﾆ50</t>
  </si>
  <si>
    <t>TSL-3D</t>
  </si>
  <si>
    <t>TSL-3D-1</t>
  </si>
  <si>
    <t>TSL-3D-2</t>
  </si>
  <si>
    <t>TSL-3D-3</t>
  </si>
  <si>
    <t>TSL-3D-4</t>
  </si>
  <si>
    <t>TSL-3D-5</t>
  </si>
  <si>
    <t>TSL-3D-6</t>
  </si>
  <si>
    <t>TSL-3D-7</t>
  </si>
  <si>
    <t>東京ﾍﾞｲﾌｯﾄﾎﾞｰﾙｸﾗﾌﾞ O-55</t>
  </si>
  <si>
    <t>西東京市民ﾌｯﾄﾎﾞｰﾙｸﾗﾌﾞ60</t>
  </si>
  <si>
    <t>四十雀ｸﾗﾌﾞ東京60ﾐﾄﾞﾙ</t>
  </si>
  <si>
    <t>BRBｼﾆｱ60</t>
  </si>
  <si>
    <t>LB御殿下ｼﾆｱ60ﾌｯﾄﾎﾞｰﾙｸﾗﾌﾞ</t>
  </si>
  <si>
    <t>世田谷ｼﾆｱ60</t>
  </si>
  <si>
    <t>FCﾌｨｱﾃﾙ60</t>
  </si>
  <si>
    <t>YKT桐鏡65</t>
  </si>
  <si>
    <t>CWL65-1</t>
  </si>
  <si>
    <t>CWL65-2A</t>
  </si>
  <si>
    <t>CWL65-2B</t>
  </si>
  <si>
    <t>B+65</t>
  </si>
  <si>
    <t>ﾀﾞﾝﾃﾞｨｰｽﾞ65</t>
  </si>
  <si>
    <t>ﾌﾞﾚｲﾝｽﾞ65</t>
  </si>
  <si>
    <t>墨東65ﾐﾄﾞﾙ</t>
  </si>
  <si>
    <t>CWL65-1-3</t>
  </si>
  <si>
    <t>CWL65-1-4</t>
  </si>
  <si>
    <t>CWL65-1-5</t>
  </si>
  <si>
    <t>CWL65-1-6</t>
  </si>
  <si>
    <t>CWL65-1-7</t>
  </si>
  <si>
    <t>CWL65-1-8</t>
  </si>
  <si>
    <t>CWL65-1-9</t>
  </si>
  <si>
    <t>CWL65-1-10</t>
  </si>
  <si>
    <t>CWL65-2A-3</t>
  </si>
  <si>
    <t>CWL65-2A-4</t>
  </si>
  <si>
    <t>CWL65-2A-5</t>
  </si>
  <si>
    <t>CWL65-2A-6</t>
  </si>
  <si>
    <t>CWL65-2A-7</t>
  </si>
  <si>
    <t>CWL65-2A-8</t>
  </si>
  <si>
    <t>CWL65-2A-9</t>
  </si>
  <si>
    <t>CWL65-2A-10</t>
  </si>
  <si>
    <t>CWL65-2B-3</t>
  </si>
  <si>
    <t>CWL65-2B-4</t>
  </si>
  <si>
    <t>CWL65-2B-5</t>
  </si>
  <si>
    <t>CWL65-2B-6</t>
  </si>
  <si>
    <t>CWL65-2B-7</t>
  </si>
  <si>
    <t>CWL65-2B-8</t>
  </si>
  <si>
    <t>CWL65-2B-9</t>
  </si>
  <si>
    <t>墨東70</t>
  </si>
  <si>
    <t>江東五区70</t>
  </si>
  <si>
    <t>SFL-A</t>
  </si>
  <si>
    <t>武蔵野70</t>
  </si>
  <si>
    <t>武蔵野府中</t>
  </si>
  <si>
    <t>駒沢70</t>
  </si>
  <si>
    <t>SFL-B</t>
  </si>
  <si>
    <t>墨東75</t>
  </si>
  <si>
    <t>SFL75</t>
  </si>
  <si>
    <t>LBｸﾗﾌﾞ</t>
  </si>
  <si>
    <t>LBｸﾗﾌﾞ75</t>
  </si>
  <si>
    <t>ﾄﾞﾘｰﾑ75</t>
  </si>
  <si>
    <t>SFL-A-3</t>
  </si>
  <si>
    <t>SFL-A-4</t>
  </si>
  <si>
    <t>SFL-A-5</t>
  </si>
  <si>
    <t>SFL-A-6</t>
  </si>
  <si>
    <t>SFL-A-7</t>
  </si>
  <si>
    <t>SFL-A-8</t>
  </si>
  <si>
    <t>SFL-B-3</t>
  </si>
  <si>
    <t>SFL-B-4</t>
  </si>
  <si>
    <t>SFL-B-5</t>
  </si>
  <si>
    <t>SFL-B-6</t>
  </si>
  <si>
    <t>SFL-B-7</t>
  </si>
  <si>
    <t>SFL75-3</t>
  </si>
  <si>
    <t>SFL75-4</t>
  </si>
  <si>
    <t>SFL75-5</t>
  </si>
  <si>
    <t>1091489</t>
  </si>
  <si>
    <t>1091472</t>
  </si>
  <si>
    <t>1091502</t>
  </si>
  <si>
    <t>1091465</t>
  </si>
  <si>
    <t>1091519</t>
  </si>
  <si>
    <t>1091533</t>
  </si>
  <si>
    <t>1091526</t>
  </si>
  <si>
    <t>1091557</t>
  </si>
  <si>
    <t>1091564</t>
  </si>
  <si>
    <t>1092738</t>
  </si>
  <si>
    <t>WKU Over-70</t>
    <phoneticPr fontId="1"/>
  </si>
  <si>
    <t>2022年度リーグ</t>
    <rPh sb="4" eb="6">
      <t>ネンド</t>
    </rPh>
    <phoneticPr fontId="1"/>
  </si>
  <si>
    <t>SFL80</t>
    <phoneticPr fontId="1"/>
  </si>
  <si>
    <t>O40.</t>
    <phoneticPr fontId="1"/>
  </si>
  <si>
    <t>O50.</t>
    <phoneticPr fontId="1"/>
  </si>
  <si>
    <t>O60.</t>
    <phoneticPr fontId="1"/>
  </si>
  <si>
    <t>O65.</t>
    <phoneticPr fontId="1"/>
  </si>
  <si>
    <t>O70.</t>
    <phoneticPr fontId="1"/>
  </si>
  <si>
    <t>O75.</t>
    <phoneticPr fontId="1"/>
  </si>
  <si>
    <t>O80.</t>
    <phoneticPr fontId="1"/>
  </si>
  <si>
    <t>TCL</t>
    <phoneticPr fontId="1"/>
  </si>
  <si>
    <t>TSL</t>
    <phoneticPr fontId="1"/>
  </si>
  <si>
    <t>CWL</t>
    <phoneticPr fontId="1"/>
  </si>
  <si>
    <t>2部以上のチームリスト</t>
    <rPh sb="1" eb="2">
      <t>ブ</t>
    </rPh>
    <rPh sb="2" eb="4">
      <t>イジョウ</t>
    </rPh>
    <phoneticPr fontId="1"/>
  </si>
  <si>
    <r>
      <t>2024</t>
    </r>
    <r>
      <rPr>
        <b/>
        <sz val="22"/>
        <rFont val="游ゴシック"/>
        <family val="3"/>
        <charset val="128"/>
      </rPr>
      <t>年度ＪＦＡ全日本</t>
    </r>
    <r>
      <rPr>
        <b/>
        <sz val="22"/>
        <rFont val="Century"/>
        <family val="1"/>
      </rPr>
      <t>(O-40</t>
    </r>
    <r>
      <rPr>
        <b/>
        <sz val="22"/>
        <rFont val="游ゴシック"/>
        <family val="3"/>
        <charset val="128"/>
      </rPr>
      <t>／</t>
    </r>
    <r>
      <rPr>
        <b/>
        <sz val="22"/>
        <rFont val="Century"/>
        <family val="1"/>
      </rPr>
      <t>O-50</t>
    </r>
    <r>
      <rPr>
        <b/>
        <sz val="22"/>
        <rFont val="游ゴシック"/>
        <family val="3"/>
        <charset val="128"/>
      </rPr>
      <t>／</t>
    </r>
    <r>
      <rPr>
        <b/>
        <sz val="22"/>
        <rFont val="Century"/>
        <family val="1"/>
      </rPr>
      <t>O-60)</t>
    </r>
    <r>
      <rPr>
        <b/>
        <sz val="22"/>
        <rFont val="游ゴシック"/>
        <family val="3"/>
        <charset val="128"/>
      </rPr>
      <t>大会／年間</t>
    </r>
    <phoneticPr fontId="1"/>
  </si>
  <si>
    <t>締切は２０２3年１２月１５日必着　メール送付以外不可</t>
    <phoneticPr fontId="1"/>
  </si>
  <si>
    <t>2024年度東京都シニアサッカー連盟への参加を以下のように表明いたします。</t>
    <phoneticPr fontId="1"/>
  </si>
  <si>
    <r>
      <t>2023年度　</t>
    </r>
    <r>
      <rPr>
        <sz val="14"/>
        <color indexed="8"/>
        <rFont val="ＭＳ 明朝"/>
        <family val="1"/>
        <charset val="128"/>
      </rPr>
      <t>所属リーグ名</t>
    </r>
    <phoneticPr fontId="1"/>
  </si>
  <si>
    <t>C.A.REAL TOKYO 40</t>
  </si>
  <si>
    <t>ｱｽﾄﾗ倶楽部o40</t>
  </si>
  <si>
    <t>CFR40</t>
  </si>
  <si>
    <t>荒川区ｼﾆｱ</t>
  </si>
  <si>
    <t>TCL-3A-9</t>
  </si>
  <si>
    <t>WOODS VETERANO</t>
  </si>
  <si>
    <t>TCL-3B-9</t>
  </si>
  <si>
    <t>FC.REJOYS</t>
  </si>
  <si>
    <t>SETAGAYA PARK FC</t>
  </si>
  <si>
    <t>TCL-3D-8</t>
  </si>
  <si>
    <t>葛飾ｼﾆｱﾐﾄﾞﾙ</t>
  </si>
  <si>
    <t>FCﾃﾞﾙﾐｰﾅ東京50</t>
  </si>
  <si>
    <t>三鷹蹴球団 OWLS &amp; MER</t>
  </si>
  <si>
    <t>C.A.REAL TOKYO.BOF50</t>
  </si>
  <si>
    <t>TSL-3A-9</t>
  </si>
  <si>
    <t>C.A.REAL TOKYO.BOF PLATINA50</t>
  </si>
  <si>
    <t>TSL-3A-10</t>
  </si>
  <si>
    <t>ZIGA∞</t>
  </si>
  <si>
    <t>桐鏡ov50s</t>
  </si>
  <si>
    <t>新宿ｼﾆｱﾏｴｽﾄﾛｽ50ﾐﾄﾞﾙ</t>
  </si>
  <si>
    <t>TSL-3B-9</t>
  </si>
  <si>
    <t>F.C. BOLD50</t>
  </si>
  <si>
    <t>TSL-3B-10</t>
  </si>
  <si>
    <t>GFCｿｼｱ50</t>
  </si>
  <si>
    <t>久蹴会久我山FC50</t>
  </si>
  <si>
    <t>TSL-3C-9</t>
  </si>
  <si>
    <t>国分寺ｾﾚｿﾝSP</t>
  </si>
  <si>
    <t>TSL-3D-8</t>
  </si>
  <si>
    <t>TSL-3D-9</t>
  </si>
  <si>
    <t>江東五区四十雀SC55</t>
  </si>
  <si>
    <t>T Dreams-60</t>
  </si>
  <si>
    <t>CWL-2A</t>
  </si>
  <si>
    <t>CWL-2A-1</t>
  </si>
  <si>
    <t>CWL-2A-2</t>
  </si>
  <si>
    <t>CWL-2A-3</t>
  </si>
  <si>
    <t>CWL-2A-4</t>
  </si>
  <si>
    <t>CWL-2A-5</t>
  </si>
  <si>
    <t>CWL-2A-6</t>
  </si>
  <si>
    <t>CWL-2A-7</t>
  </si>
  <si>
    <t>CWL-2A-8</t>
  </si>
  <si>
    <t>CWL-2A-9</t>
  </si>
  <si>
    <t>CWL-2B</t>
  </si>
  <si>
    <t>CWL-2B-1</t>
  </si>
  <si>
    <t>CWL-2B-2</t>
  </si>
  <si>
    <t>CWL-2B-3</t>
  </si>
  <si>
    <t>CWL-2B-4</t>
  </si>
  <si>
    <t>CWL-2B-5</t>
  </si>
  <si>
    <t>CWL-2B-6</t>
  </si>
  <si>
    <t>CWL-2B-7</t>
  </si>
  <si>
    <t>CWL-2B-8</t>
  </si>
  <si>
    <t>CWL-2B-9</t>
  </si>
  <si>
    <t>FC EARLY BIRD 60A</t>
  </si>
  <si>
    <t>西東京市民ﾌｯﾄﾎﾞｰﾙｸﾗﾌﾞｼﾆｱ</t>
  </si>
  <si>
    <t>GFCｿｼｱ60</t>
  </si>
  <si>
    <t>FC EARLY BIRD 60B</t>
  </si>
  <si>
    <t>FC町田60 ｽｰﾍﾟﾙ</t>
  </si>
  <si>
    <t>WMW  OVER60</t>
  </si>
  <si>
    <t>FC.UNO</t>
  </si>
  <si>
    <t>LB御殿下ｼﾆｱ65</t>
  </si>
  <si>
    <t>墨東TD65</t>
  </si>
  <si>
    <t>FCﾏｼﾞｮｰﾙ65</t>
  </si>
  <si>
    <t>W K U Over65</t>
  </si>
  <si>
    <t>四十雀ｸﾗﾌﾞ東京65</t>
  </si>
  <si>
    <t>世田谷ｼﾆｱ65</t>
  </si>
  <si>
    <t>ﾀﾞﾝﾃﾞｨｰｽﾞ2019</t>
  </si>
  <si>
    <t>三鷹蹴球団 65</t>
  </si>
  <si>
    <t>江東五区FC 65</t>
  </si>
  <si>
    <t>T S F C</t>
  </si>
  <si>
    <t>二子玉 FC65</t>
  </si>
  <si>
    <t>国分寺ｾﾚｿﾝ65</t>
  </si>
  <si>
    <t>江東五区FC65ｼﾆｱ</t>
  </si>
  <si>
    <t xml:space="preserve"> Infinito</t>
  </si>
  <si>
    <t>むさしのFCｽｶｲ</t>
  </si>
  <si>
    <t>世田谷ｼﾆｱ65ﾌﾟﾗｽ</t>
  </si>
  <si>
    <t>新宿ｼﾆｱﾏｴｽﾄﾛｽ65</t>
  </si>
  <si>
    <t>ｴﾘｰｽ東京ｼﾆｱ65</t>
  </si>
  <si>
    <t>PET01bole</t>
  </si>
  <si>
    <t>東京北区60ﾐﾄﾞﾙ</t>
    <rPh sb="0" eb="2">
      <t>トウキョウ</t>
    </rPh>
    <phoneticPr fontId="1"/>
  </si>
  <si>
    <t>CWL65-1</t>
    <phoneticPr fontId="1"/>
  </si>
  <si>
    <t>CWL65-2A</t>
    <phoneticPr fontId="1"/>
  </si>
  <si>
    <t>CWL65-2B</t>
    <phoneticPr fontId="1"/>
  </si>
  <si>
    <t>CWL65-1-1</t>
    <phoneticPr fontId="1"/>
  </si>
  <si>
    <t>CWL65-1-2</t>
    <phoneticPr fontId="1"/>
  </si>
  <si>
    <t>CWL65-2A-1</t>
    <phoneticPr fontId="1"/>
  </si>
  <si>
    <t>CWL65-2A-2</t>
    <phoneticPr fontId="1"/>
  </si>
  <si>
    <t>CWL65-2A-11</t>
  </si>
  <si>
    <t>CWL65-2B-1</t>
    <phoneticPr fontId="1"/>
  </si>
  <si>
    <t>CWL65-2B-2</t>
    <phoneticPr fontId="1"/>
  </si>
  <si>
    <t>CWL65-2B-10</t>
  </si>
  <si>
    <t>中附俱楽部70</t>
  </si>
  <si>
    <t xml:space="preserve">墨東7ｷｯｶｰｽﾞ </t>
  </si>
  <si>
    <t>八王子ｺﾞｰﾙﾄﾞﾏﾝ70</t>
  </si>
  <si>
    <t>赤羽ﾏｼﾞｮｰﾙ</t>
  </si>
  <si>
    <t>武蔵野国分寺70</t>
  </si>
  <si>
    <t>ﾀﾞﾝﾃﾞｰｽﾞ70</t>
  </si>
  <si>
    <t>Super Infinito</t>
  </si>
  <si>
    <t>四十雀ｸﾗﾌﾞ東京70</t>
  </si>
  <si>
    <t>Curiosity</t>
  </si>
  <si>
    <t>世田谷ｼﾆｱFC70</t>
  </si>
  <si>
    <t>ﾀﾞﾝﾃﾞｨｰｽﾞTOKYO</t>
  </si>
  <si>
    <t>SFL-A</t>
    <phoneticPr fontId="1"/>
  </si>
  <si>
    <t>SFL-B</t>
    <phoneticPr fontId="1"/>
  </si>
  <si>
    <t>SFL-A-1</t>
    <phoneticPr fontId="1"/>
  </si>
  <si>
    <t>SFL-A-2</t>
    <phoneticPr fontId="1"/>
  </si>
  <si>
    <t>SFL-A-9</t>
  </si>
  <si>
    <t>SFL-B-1</t>
    <phoneticPr fontId="1"/>
  </si>
  <si>
    <t>SFL-B-2</t>
    <phoneticPr fontId="1"/>
  </si>
  <si>
    <t>SFL-B-8</t>
  </si>
  <si>
    <t>SFL-B-9</t>
  </si>
  <si>
    <t>SFL75</t>
    <phoneticPr fontId="1"/>
  </si>
  <si>
    <t>ｱﾀｯｶｰｽﾞ75</t>
  </si>
  <si>
    <t>ﾎﾞｰｲｽﾞ75</t>
  </si>
  <si>
    <t>ﾊｯﾋﾟｰ75</t>
  </si>
  <si>
    <t>武蔵野75</t>
  </si>
  <si>
    <t>WKU75</t>
  </si>
  <si>
    <t>武蔵野三寿</t>
  </si>
  <si>
    <t>SFL75-1</t>
    <phoneticPr fontId="1"/>
  </si>
  <si>
    <t>SFL75-2</t>
    <phoneticPr fontId="1"/>
  </si>
  <si>
    <t>SFL75-6</t>
  </si>
  <si>
    <t>SFL75-7</t>
  </si>
  <si>
    <t>SFL75-8</t>
  </si>
  <si>
    <t>SFL75-9</t>
  </si>
  <si>
    <t>SFL80-1</t>
    <phoneticPr fontId="1"/>
  </si>
  <si>
    <t>SFL80-2</t>
    <phoneticPr fontId="1"/>
  </si>
  <si>
    <t>SFL80-3</t>
    <phoneticPr fontId="1"/>
  </si>
  <si>
    <t>ﾎﾜｲﾄﾍﾞｱ</t>
    <phoneticPr fontId="1"/>
  </si>
  <si>
    <t>ﾚｯﾄﾞｽﾀｰ</t>
    <phoneticPr fontId="1"/>
  </si>
  <si>
    <t>ﾌﾞﾙｰﾊﾜｲ</t>
    <phoneticPr fontId="1"/>
  </si>
  <si>
    <t>CWL-2A</t>
    <phoneticPr fontId="1"/>
  </si>
  <si>
    <t>CWL-2B</t>
    <phoneticPr fontId="1"/>
  </si>
  <si>
    <t>1098884</t>
  </si>
  <si>
    <t>1098877</t>
  </si>
  <si>
    <t>1099317</t>
  </si>
  <si>
    <t>1099997</t>
  </si>
  <si>
    <t>1102680</t>
  </si>
  <si>
    <t>1101980</t>
  </si>
  <si>
    <t>1091496</t>
  </si>
  <si>
    <t>1098860</t>
  </si>
  <si>
    <t>1100013</t>
  </si>
  <si>
    <t>1098914</t>
  </si>
  <si>
    <t>1098938</t>
  </si>
  <si>
    <t>1098907</t>
  </si>
  <si>
    <t>1100495</t>
  </si>
  <si>
    <t>1098945</t>
  </si>
  <si>
    <t>1100037</t>
  </si>
  <si>
    <t>1100020</t>
  </si>
  <si>
    <t>1091540</t>
  </si>
  <si>
    <t>1098921</t>
  </si>
  <si>
    <t>1100006</t>
  </si>
  <si>
    <t>1098891</t>
  </si>
  <si>
    <t>東京都シニアサッカー連盟は収集した個人情報を以下の目的において使用し、下記目的以外に使用しないことを徹底し、厳正なる管理のもと保管いたします。</t>
    <rPh sb="0" eb="3">
      <t>トウキョウト</t>
    </rPh>
    <rPh sb="10" eb="12">
      <t>レンメイ</t>
    </rPh>
    <rPh sb="13" eb="15">
      <t>シュウシュウ</t>
    </rPh>
    <rPh sb="17" eb="21">
      <t>コジンジョウホウ</t>
    </rPh>
    <phoneticPr fontId="1"/>
  </si>
  <si>
    <t>◆使用目的</t>
    <phoneticPr fontId="1"/>
  </si>
  <si>
    <t>　２．　プログラム・発行物掲載の為の広告代理店・印刷業者への提供</t>
    <phoneticPr fontId="1"/>
  </si>
  <si>
    <t>　１．　標記大会のプログラム・発行物への掲載</t>
    <phoneticPr fontId="1"/>
  </si>
  <si>
    <t>　３．　大会運営・事務連絡のための大会事務局への提供</t>
    <phoneticPr fontId="1"/>
  </si>
  <si>
    <t>　４．　報道関係への大会情報提供</t>
    <phoneticPr fontId="1"/>
  </si>
  <si>
    <t>　５．　大会広報活動（連盟ホームページ等）</t>
    <rPh sb="11" eb="13">
      <t>レンメイ</t>
    </rPh>
    <phoneticPr fontId="1"/>
  </si>
  <si>
    <t>　６．　保健所への提供</t>
    <phoneticPr fontId="1"/>
  </si>
  <si>
    <t>　１．　連絡責任者　：氏名・住所・TEL・FAX・携帯番号・Eメール</t>
    <phoneticPr fontId="1"/>
  </si>
  <si>
    <t>　２．　代表者・監督･スタッフ　：氏名・生年月日・年齢・本人画像（写真など）</t>
    <phoneticPr fontId="1"/>
  </si>
  <si>
    <t>　３．　選手　：氏名・生年月日・年齢・選手登録番号・前所属チーム</t>
    <phoneticPr fontId="1"/>
  </si>
  <si>
    <t>　４．　本人画像（写真など）</t>
    <phoneticPr fontId="1"/>
  </si>
  <si>
    <t>個人情報の取扱いに関する同意</t>
    <rPh sb="0" eb="4">
      <t>コジンジョウホウ</t>
    </rPh>
    <rPh sb="5" eb="7">
      <t>トリアツカ</t>
    </rPh>
    <rPh sb="9" eb="10">
      <t>カン</t>
    </rPh>
    <rPh sb="12" eb="14">
      <t>ドウイ</t>
    </rPh>
    <phoneticPr fontId="6"/>
  </si>
  <si>
    <t>◆東京都シニアサッカー連盟の活動において取得する個人情報</t>
    <rPh sb="1" eb="4">
      <t>トウキョウト</t>
    </rPh>
    <rPh sb="11" eb="13">
      <t>レンメイ</t>
    </rPh>
    <rPh sb="14" eb="16">
      <t>カツドウ</t>
    </rPh>
    <phoneticPr fontId="1"/>
  </si>
  <si>
    <t>東京都シニアサッカー連盟の個人情報の取扱いに関して同意いたします。</t>
    <rPh sb="0" eb="3">
      <t>トウキョウト</t>
    </rPh>
    <rPh sb="10" eb="12">
      <t>レンメイ</t>
    </rPh>
    <rPh sb="13" eb="17">
      <t>コジンジョウホウ</t>
    </rPh>
    <rPh sb="18" eb="20">
      <t>トリアツカ</t>
    </rPh>
    <rPh sb="22" eb="23">
      <t>カン</t>
    </rPh>
    <rPh sb="25" eb="27">
      <t>ドウイ</t>
    </rPh>
    <phoneticPr fontId="1"/>
  </si>
  <si>
    <t>⑨</t>
    <phoneticPr fontId="6"/>
  </si>
  <si>
    <t>「東京都シニアサッカー連盟が主催する2024年度事業活動」において、参加チームから提出される個人情報の使用について、承諾いただきたくお願いいたします。</t>
    <rPh sb="1" eb="4">
      <t>トウキョウト</t>
    </rPh>
    <rPh sb="11" eb="13">
      <t>レンメイ</t>
    </rPh>
    <rPh sb="14" eb="16">
      <t>シュサイ</t>
    </rPh>
    <rPh sb="22" eb="24">
      <t>ネンド</t>
    </rPh>
    <rPh sb="24" eb="26">
      <t>ジギョウ</t>
    </rPh>
    <rPh sb="26" eb="28">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</si>
</sst>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0"/>
    <numFmt numFmtId="177" formatCode="000\-0000"/>
  </numFmts>
  <fonts count="40">
    <font>
      <sz val="11"/>
      <color theme="1"/>
      <name val="游ゴシック"/>
      <family val="3"/>
      <charset val="128"/>
      <scheme val="minor"/>
    </font>
    <font>
      <sz val="6"/>
      <name val="游ゴシック"/>
      <family val="3"/>
      <charset val="128"/>
    </font>
    <font>
      <b/>
      <sz val="22"/>
      <name val="Century"/>
      <family val="1"/>
    </font>
    <font>
      <b/>
      <sz val="22"/>
      <name val="游ゴシック"/>
      <family val="3"/>
      <charset val="128"/>
    </font>
    <font>
      <sz val="14"/>
      <color indexed="8"/>
      <name val="ＭＳ 明朝"/>
      <family val="1"/>
      <charset val="128"/>
    </font>
    <font>
      <b/>
      <sz val="9"/>
      <color indexed="81"/>
      <name val="MS P ゴシック"/>
      <family val="3"/>
      <charset val="128"/>
    </font>
    <font>
      <sz val="6"/>
      <name val="游ゴシック"/>
      <family val="3"/>
      <charset val="128"/>
    </font>
    <font>
      <sz val="12"/>
      <color indexed="63"/>
      <name val="Arial"/>
      <family val="2"/>
    </font>
    <font>
      <sz val="12"/>
      <color indexed="63"/>
      <name val="ＭＳ ゴシック"/>
      <family val="3"/>
      <charset val="128"/>
    </font>
    <font>
      <sz val="12"/>
      <color indexed="63"/>
      <name val="ＭＳ Ｐゴシック"/>
      <family val="3"/>
      <charset val="128"/>
    </font>
    <font>
      <sz val="11"/>
      <color theme="0"/>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6"/>
      <color theme="1"/>
      <name val="游ゴシック"/>
      <family val="3"/>
      <charset val="128"/>
      <scheme val="minor"/>
    </font>
    <font>
      <b/>
      <sz val="14"/>
      <color theme="1"/>
      <name val="ＭＳ 明朝"/>
      <family val="1"/>
      <charset val="128"/>
    </font>
    <font>
      <sz val="18"/>
      <color theme="1"/>
      <name val="游ゴシック"/>
      <family val="3"/>
      <charset val="128"/>
      <scheme val="minor"/>
    </font>
    <font>
      <b/>
      <sz val="14"/>
      <color rgb="FFFF0000"/>
      <name val="ＭＳ 明朝"/>
      <family val="1"/>
      <charset val="128"/>
    </font>
    <font>
      <b/>
      <u/>
      <sz val="12"/>
      <color theme="1"/>
      <name val="ＭＳ 明朝"/>
      <family val="1"/>
      <charset val="128"/>
    </font>
    <font>
      <sz val="14"/>
      <color theme="1"/>
      <name val="Century"/>
      <family val="1"/>
    </font>
    <font>
      <sz val="14"/>
      <color theme="1"/>
      <name val="游ゴシック"/>
      <family val="3"/>
      <charset val="128"/>
      <scheme val="minor"/>
    </font>
    <font>
      <b/>
      <sz val="11"/>
      <color theme="1"/>
      <name val="ＭＳ 明朝"/>
      <family val="1"/>
      <charset val="128"/>
    </font>
    <font>
      <sz val="16"/>
      <color rgb="FFFF0000"/>
      <name val="游ゴシック"/>
      <family val="3"/>
      <charset val="128"/>
      <scheme val="minor"/>
    </font>
    <font>
      <b/>
      <sz val="14"/>
      <color theme="1"/>
      <name val="游ゴシック"/>
      <family val="3"/>
      <charset val="128"/>
      <scheme val="minor"/>
    </font>
    <font>
      <sz val="12"/>
      <color rgb="FF222222"/>
      <name val="Arial"/>
      <family val="2"/>
    </font>
    <font>
      <u/>
      <sz val="12"/>
      <color theme="10"/>
      <name val="游ゴシック"/>
      <family val="3"/>
      <charset val="128"/>
      <scheme val="minor"/>
    </font>
    <font>
      <sz val="14"/>
      <color rgb="FF000000"/>
      <name val="ＭＳ 明朝"/>
      <family val="1"/>
      <charset val="128"/>
    </font>
    <font>
      <sz val="10"/>
      <color theme="1"/>
      <name val="游ゴシック"/>
      <family val="3"/>
      <charset val="128"/>
      <scheme val="minor"/>
    </font>
    <font>
      <sz val="12"/>
      <color theme="1"/>
      <name val="游ゴシック"/>
      <family val="3"/>
      <charset val="128"/>
      <scheme val="minor"/>
    </font>
    <font>
      <b/>
      <sz val="24"/>
      <color theme="1"/>
      <name val="ＭＳ 明朝"/>
      <family val="1"/>
      <charset val="128"/>
    </font>
    <font>
      <b/>
      <sz val="14"/>
      <color rgb="FF7030A0"/>
      <name val="游ゴシック"/>
      <family val="3"/>
      <charset val="128"/>
      <scheme val="minor"/>
    </font>
    <font>
      <u/>
      <sz val="16"/>
      <color theme="10"/>
      <name val="游ゴシック"/>
      <family val="3"/>
      <charset val="128"/>
      <scheme val="minor"/>
    </font>
    <font>
      <b/>
      <sz val="20"/>
      <color theme="1"/>
      <name val="游ゴシック"/>
      <family val="3"/>
      <charset val="128"/>
      <scheme val="minor"/>
    </font>
    <font>
      <i/>
      <sz val="11"/>
      <color theme="1"/>
      <name val="游ゴシック"/>
      <family val="3"/>
      <charset val="128"/>
      <scheme val="minor"/>
    </font>
    <font>
      <sz val="20"/>
      <color theme="1"/>
      <name val="游ゴシック"/>
      <family val="3"/>
      <charset val="128"/>
      <scheme val="minor"/>
    </font>
    <font>
      <sz val="12"/>
      <color theme="1"/>
      <name val="ＭＳ ゴシック"/>
      <family val="2"/>
      <charset val="128"/>
    </font>
    <font>
      <sz val="12"/>
      <color rgb="FF222222"/>
      <name val="Arial"/>
      <family val="3"/>
      <charset val="128"/>
    </font>
    <font>
      <sz val="12"/>
      <color indexed="63"/>
      <name val="Arial"/>
      <family val="3"/>
      <charset val="128"/>
    </font>
    <font>
      <b/>
      <sz val="12"/>
      <color rgb="FFFF0000"/>
      <name val="游ゴシック"/>
      <family val="3"/>
      <charset val="128"/>
      <scheme val="minor"/>
    </font>
    <font>
      <sz val="10.5"/>
      <color theme="1"/>
      <name val="HG丸ｺﾞｼｯｸM-PRO"/>
      <family val="3"/>
      <charset val="128"/>
    </font>
    <font>
      <sz val="11"/>
      <color theme="1"/>
      <name val="HGP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thin">
        <color indexed="64"/>
      </bottom>
      <diagonal/>
    </border>
    <border>
      <left/>
      <right/>
      <top/>
      <bottom style="hair">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9">
    <xf numFmtId="0" fontId="0" fillId="0" borderId="0" xfId="0">
      <alignment vertical="center"/>
    </xf>
    <xf numFmtId="0" fontId="12" fillId="0" borderId="0" xfId="0" applyFont="1">
      <alignment vertical="center"/>
    </xf>
    <xf numFmtId="0" fontId="13" fillId="0" borderId="1" xfId="0" applyFont="1" applyBorder="1">
      <alignment vertical="center"/>
    </xf>
    <xf numFmtId="0" fontId="13" fillId="0" borderId="2" xfId="0" applyFont="1" applyBorder="1">
      <alignment vertical="center"/>
    </xf>
    <xf numFmtId="0" fontId="0" fillId="0" borderId="3" xfId="0" applyBorder="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3" fillId="0" borderId="3" xfId="0" applyFont="1" applyBorder="1" applyAlignment="1">
      <alignment vertical="center" textRotation="255"/>
    </xf>
    <xf numFmtId="0" fontId="0" fillId="0" borderId="10" xfId="0" applyBorder="1">
      <alignment vertical="center"/>
    </xf>
    <xf numFmtId="0" fontId="18" fillId="0" borderId="0" xfId="0" applyFont="1">
      <alignment vertical="center"/>
    </xf>
    <xf numFmtId="0" fontId="19" fillId="0" borderId="11" xfId="0" applyFont="1" applyBorder="1" applyAlignment="1">
      <alignment vertical="center" shrinkToFit="1"/>
    </xf>
    <xf numFmtId="0" fontId="21" fillId="0" borderId="0" xfId="0" applyFont="1">
      <alignment vertical="center"/>
    </xf>
    <xf numFmtId="0" fontId="10" fillId="0" borderId="0" xfId="0" applyFont="1">
      <alignment vertical="center"/>
    </xf>
    <xf numFmtId="0" fontId="11" fillId="0" borderId="0" xfId="1">
      <alignment vertical="center"/>
    </xf>
    <xf numFmtId="0" fontId="22" fillId="0" borderId="0" xfId="0" applyFont="1">
      <alignment vertical="center"/>
    </xf>
    <xf numFmtId="0" fontId="2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0" fillId="0" borderId="17" xfId="0" applyBorder="1">
      <alignment vertical="center"/>
    </xf>
    <xf numFmtId="0" fontId="0" fillId="4" borderId="0" xfId="0" applyFill="1">
      <alignment vertical="center"/>
    </xf>
    <xf numFmtId="0" fontId="37" fillId="0" borderId="0" xfId="0" applyFont="1">
      <alignment vertical="center"/>
    </xf>
    <xf numFmtId="0" fontId="20" fillId="0" borderId="12" xfId="0" applyFont="1" applyBorder="1">
      <alignment vertical="center"/>
    </xf>
    <xf numFmtId="0" fontId="34" fillId="4" borderId="0" xfId="0" applyFont="1" applyFill="1">
      <alignment vertical="center"/>
    </xf>
    <xf numFmtId="0" fontId="38" fillId="0" borderId="0" xfId="0" applyFont="1" applyAlignment="1">
      <alignment horizontal="center" vertical="center"/>
    </xf>
    <xf numFmtId="0" fontId="24" fillId="0" borderId="12" xfId="1" applyFont="1" applyBorder="1" applyAlignment="1">
      <alignment horizontal="center" vertical="center"/>
    </xf>
    <xf numFmtId="0" fontId="25" fillId="2" borderId="0" xfId="0" applyFont="1" applyFill="1" applyAlignment="1">
      <alignment horizontal="center" vertical="center"/>
    </xf>
    <xf numFmtId="0" fontId="26" fillId="0" borderId="0" xfId="0" applyFont="1" applyAlignment="1">
      <alignment horizontal="center" vertical="center"/>
    </xf>
    <xf numFmtId="0" fontId="27" fillId="3" borderId="12" xfId="0" applyFont="1" applyFill="1" applyBorder="1" applyAlignment="1" applyProtection="1">
      <alignment horizontal="center" vertical="center" shrinkToFit="1"/>
      <protection locked="0"/>
    </xf>
    <xf numFmtId="0" fontId="13" fillId="0" borderId="0" xfId="0" applyFont="1" applyAlignment="1">
      <alignment horizontal="center" vertical="center" textRotation="255"/>
    </xf>
    <xf numFmtId="0" fontId="20" fillId="0" borderId="5" xfId="0" applyFont="1" applyBorder="1">
      <alignment vertical="center"/>
    </xf>
    <xf numFmtId="176" fontId="19" fillId="3" borderId="16" xfId="0" applyNumberFormat="1" applyFont="1" applyFill="1" applyBorder="1" applyAlignment="1" applyProtection="1">
      <alignment vertical="center" shrinkToFit="1"/>
      <protection locked="0"/>
    </xf>
    <xf numFmtId="176" fontId="19" fillId="3" borderId="11" xfId="0" applyNumberFormat="1" applyFont="1" applyFill="1" applyBorder="1" applyAlignment="1" applyProtection="1">
      <alignment vertical="center" shrinkToFit="1"/>
      <protection locked="0"/>
    </xf>
    <xf numFmtId="0" fontId="13" fillId="0" borderId="0" xfId="0" applyFont="1">
      <alignment vertical="center"/>
    </xf>
    <xf numFmtId="0" fontId="19" fillId="0" borderId="0" xfId="0" applyFont="1" applyAlignment="1">
      <alignment horizontal="center" vertical="center"/>
    </xf>
    <xf numFmtId="0" fontId="19" fillId="3" borderId="11" xfId="0" applyFont="1" applyFill="1" applyBorder="1" applyAlignment="1" applyProtection="1">
      <alignment horizontal="center" vertical="center" shrinkToFit="1"/>
      <protection locked="0"/>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3" xfId="0" applyFont="1" applyBorder="1" applyAlignment="1">
      <alignment horizontal="center" vertical="center"/>
    </xf>
    <xf numFmtId="0" fontId="2" fillId="2" borderId="0" xfId="0" applyFont="1" applyFill="1" applyAlignment="1">
      <alignment horizontal="center" vertical="center"/>
    </xf>
    <xf numFmtId="0" fontId="22" fillId="3" borderId="11" xfId="0" applyFont="1" applyFill="1" applyBorder="1" applyAlignment="1" applyProtection="1">
      <alignment horizontal="center" vertical="center"/>
      <protection locked="0"/>
    </xf>
    <xf numFmtId="0" fontId="19" fillId="3" borderId="11" xfId="0" applyFont="1" applyFill="1" applyBorder="1" applyAlignment="1" applyProtection="1">
      <alignment vertical="center" shrinkToFit="1"/>
      <protection locked="0"/>
    </xf>
    <xf numFmtId="0" fontId="29" fillId="0" borderId="0" xfId="0" applyFont="1" applyAlignment="1">
      <alignment horizontal="center" vertical="center"/>
    </xf>
    <xf numFmtId="0" fontId="11" fillId="0" borderId="2" xfId="1" applyBorder="1" applyAlignment="1">
      <alignment horizontal="center" vertical="center"/>
    </xf>
    <xf numFmtId="0" fontId="30" fillId="0" borderId="2" xfId="1" applyFont="1" applyBorder="1" applyAlignment="1">
      <alignment horizontal="center" vertical="center"/>
    </xf>
    <xf numFmtId="0" fontId="30" fillId="0" borderId="13" xfId="1" applyFont="1" applyBorder="1" applyAlignment="1">
      <alignment horizontal="center" vertical="center"/>
    </xf>
    <xf numFmtId="0" fontId="31" fillId="3" borderId="11" xfId="0" applyFont="1" applyFill="1" applyBorder="1" applyAlignment="1" applyProtection="1">
      <alignment horizontal="center" vertical="center"/>
      <protection locked="0"/>
    </xf>
    <xf numFmtId="0" fontId="32" fillId="0" borderId="14" xfId="0" applyFont="1" applyBorder="1" applyAlignment="1">
      <alignment vertical="center" wrapText="1"/>
    </xf>
    <xf numFmtId="0" fontId="20" fillId="0" borderId="18" xfId="0" applyFont="1" applyBorder="1" applyAlignment="1">
      <alignment horizontal="center" vertical="center"/>
    </xf>
    <xf numFmtId="177" fontId="19" fillId="3" borderId="11" xfId="0" applyNumberFormat="1" applyFont="1" applyFill="1" applyBorder="1" applyAlignment="1" applyProtection="1">
      <alignment horizontal="center" vertical="center" shrinkToFit="1"/>
      <protection locked="0"/>
    </xf>
    <xf numFmtId="0" fontId="11" fillId="3" borderId="11" xfId="1" applyFill="1" applyBorder="1" applyAlignment="1" applyProtection="1">
      <alignment vertical="center" wrapText="1"/>
      <protection locked="0"/>
    </xf>
    <xf numFmtId="0" fontId="33" fillId="3" borderId="11" xfId="0" applyFont="1" applyFill="1" applyBorder="1" applyProtection="1">
      <alignment vertical="center"/>
      <protection locked="0"/>
    </xf>
    <xf numFmtId="0" fontId="11" fillId="3" borderId="15" xfId="1" applyFill="1" applyBorder="1" applyProtection="1">
      <alignment vertical="center"/>
      <protection locked="0"/>
    </xf>
    <xf numFmtId="0" fontId="33" fillId="3" borderId="15" xfId="0" applyFont="1" applyFill="1" applyBorder="1" applyProtection="1">
      <alignment vertical="center"/>
      <protection locked="0"/>
    </xf>
    <xf numFmtId="0" fontId="0" fillId="3" borderId="11" xfId="0" applyFill="1" applyBorder="1" applyAlignment="1" applyProtection="1">
      <alignment vertical="center" wrapText="1"/>
      <protection locked="0"/>
    </xf>
    <xf numFmtId="0" fontId="39" fillId="0" borderId="19" xfId="0" applyFont="1" applyBorder="1" applyAlignment="1">
      <alignment vertical="center" wrapText="1"/>
    </xf>
    <xf numFmtId="0" fontId="39" fillId="0" borderId="15" xfId="0" applyFont="1" applyBorder="1" applyAlignment="1">
      <alignment vertical="center" wrapText="1"/>
    </xf>
    <xf numFmtId="0" fontId="39" fillId="0" borderId="20" xfId="0" applyFont="1" applyBorder="1" applyAlignment="1">
      <alignment vertical="center" wrapText="1"/>
    </xf>
    <xf numFmtId="0" fontId="38"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3</xdr:row>
      <xdr:rowOff>19050</xdr:rowOff>
    </xdr:from>
    <xdr:to>
      <xdr:col>32</xdr:col>
      <xdr:colOff>76200</xdr:colOff>
      <xdr:row>10</xdr:row>
      <xdr:rowOff>219075</xdr:rowOff>
    </xdr:to>
    <xdr:pic>
      <xdr:nvPicPr>
        <xdr:cNvPr id="2271" name="図 2">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800100"/>
          <a:ext cx="7972425"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228600</xdr:colOff>
      <xdr:row>6</xdr:row>
      <xdr:rowOff>200025</xdr:rowOff>
    </xdr:from>
    <xdr:to>
      <xdr:col>32</xdr:col>
      <xdr:colOff>9525</xdr:colOff>
      <xdr:row>12</xdr:row>
      <xdr:rowOff>66675</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5372100" y="1695450"/>
          <a:ext cx="2867025" cy="1447800"/>
        </a:xfrm>
        <a:prstGeom prst="wedgeRectCallout">
          <a:avLst>
            <a:gd name="adj1" fmla="val -97755"/>
            <a:gd name="adj2" fmla="val -259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セルを選択するとドロップダウンリストが表示されます。</a:t>
          </a:r>
          <a:endParaRPr kumimoji="1" lang="en-US" altLang="ja-JP" sz="1100"/>
        </a:p>
        <a:p>
          <a:pPr algn="l"/>
          <a:r>
            <a:rPr kumimoji="1" lang="ja-JP" altLang="en-US" sz="1100"/>
            <a:t>そこから参加カテゴリーを選択してください。</a:t>
          </a:r>
          <a:endParaRPr kumimoji="1" lang="en-US" altLang="ja-JP" sz="1100"/>
        </a:p>
        <a:p>
          <a:pPr algn="l"/>
          <a:r>
            <a:rPr kumimoji="1" lang="en-US" altLang="ja-JP" sz="1100"/>
            <a:t>2023</a:t>
          </a:r>
          <a:r>
            <a:rPr kumimoji="1" lang="ja-JP" altLang="en-US" sz="1100"/>
            <a:t>年度より</a:t>
          </a:r>
          <a:r>
            <a:rPr kumimoji="1" lang="en-US" altLang="ja-JP" sz="1100"/>
            <a:t>2</a:t>
          </a:r>
          <a:r>
            <a:rPr kumimoji="1" lang="ja-JP" altLang="en-US" sz="1100"/>
            <a:t>部以上のチームに参加資格が与えられます。</a:t>
          </a:r>
        </a:p>
      </xdr:txBody>
    </xdr:sp>
    <xdr:clientData/>
  </xdr:twoCellAnchor>
  <xdr:twoCellAnchor editAs="oneCell">
    <xdr:from>
      <xdr:col>1</xdr:col>
      <xdr:colOff>9525</xdr:colOff>
      <xdr:row>13</xdr:row>
      <xdr:rowOff>19050</xdr:rowOff>
    </xdr:from>
    <xdr:to>
      <xdr:col>31</xdr:col>
      <xdr:colOff>47625</xdr:colOff>
      <xdr:row>21</xdr:row>
      <xdr:rowOff>85725</xdr:rowOff>
    </xdr:to>
    <xdr:pic>
      <xdr:nvPicPr>
        <xdr:cNvPr id="2273" name="図 4">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3400425"/>
          <a:ext cx="77533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47625</xdr:colOff>
      <xdr:row>14</xdr:row>
      <xdr:rowOff>209551</xdr:rowOff>
    </xdr:from>
    <xdr:to>
      <xdr:col>29</xdr:col>
      <xdr:colOff>76200</xdr:colOff>
      <xdr:row>19</xdr:row>
      <xdr:rowOff>9526</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4933950" y="3219451"/>
          <a:ext cx="2600325" cy="781050"/>
        </a:xfrm>
        <a:prstGeom prst="wedgeRectCallout">
          <a:avLst>
            <a:gd name="adj1" fmla="val -91894"/>
            <a:gd name="adj2" fmla="val -291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セルを選択するとドロップダウンリストが表示されます。</a:t>
          </a:r>
          <a:endParaRPr kumimoji="1" lang="en-US" altLang="ja-JP" sz="1100"/>
        </a:p>
        <a:p>
          <a:pPr algn="l"/>
          <a:r>
            <a:rPr kumimoji="1" lang="ja-JP" altLang="en-US" sz="1100"/>
            <a:t>そこから参加リーグを選択してください。</a:t>
          </a:r>
        </a:p>
      </xdr:txBody>
    </xdr:sp>
    <xdr:clientData/>
  </xdr:twoCellAnchor>
  <xdr:twoCellAnchor editAs="oneCell">
    <xdr:from>
      <xdr:col>0</xdr:col>
      <xdr:colOff>247650</xdr:colOff>
      <xdr:row>24</xdr:row>
      <xdr:rowOff>28575</xdr:rowOff>
    </xdr:from>
    <xdr:to>
      <xdr:col>31</xdr:col>
      <xdr:colOff>0</xdr:colOff>
      <xdr:row>31</xdr:row>
      <xdr:rowOff>180975</xdr:rowOff>
    </xdr:to>
    <xdr:pic>
      <xdr:nvPicPr>
        <xdr:cNvPr id="2275" name="図 6">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5781675"/>
          <a:ext cx="7724775"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171450</xdr:colOff>
      <xdr:row>26</xdr:row>
      <xdr:rowOff>152400</xdr:rowOff>
    </xdr:from>
    <xdr:to>
      <xdr:col>33</xdr:col>
      <xdr:colOff>238125</xdr:colOff>
      <xdr:row>31</xdr:row>
      <xdr:rowOff>219076</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5829300" y="5753100"/>
          <a:ext cx="2895600" cy="1209676"/>
        </a:xfrm>
        <a:prstGeom prst="wedgeRectCallout">
          <a:avLst>
            <a:gd name="adj1" fmla="val -73840"/>
            <a:gd name="adj2" fmla="val -73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セルを選択するとドロップダウンリストが表示されます。</a:t>
          </a:r>
          <a:endParaRPr kumimoji="1" lang="en-US" altLang="ja-JP" sz="1100"/>
        </a:p>
        <a:p>
          <a:pPr algn="l"/>
          <a:r>
            <a:rPr kumimoji="1" lang="ja-JP" altLang="en-US" sz="1100"/>
            <a:t>所属していたリーグを選択してください。</a:t>
          </a:r>
          <a:endParaRPr kumimoji="1" lang="en-US" altLang="ja-JP" sz="1100"/>
        </a:p>
        <a:p>
          <a:pPr algn="l"/>
          <a:r>
            <a:rPr kumimoji="1" lang="ja-JP" altLang="en-US" sz="1100"/>
            <a:t>新規チームや</a:t>
          </a:r>
          <a:r>
            <a:rPr kumimoji="1" lang="en-US" altLang="ja-JP" sz="1100"/>
            <a:t>2020</a:t>
          </a:r>
          <a:r>
            <a:rPr kumimoji="1" lang="ja-JP" altLang="en-US" sz="1100"/>
            <a:t>年度東京都予選会のみの参加チームはブランクにしてください。</a:t>
          </a:r>
          <a:endParaRPr kumimoji="1" lang="en-US" altLang="ja-JP" sz="1100"/>
        </a:p>
        <a:p>
          <a:pPr algn="l"/>
          <a:endParaRPr kumimoji="1" lang="ja-JP" altLang="en-US" sz="1100"/>
        </a:p>
      </xdr:txBody>
    </xdr:sp>
    <xdr:clientData/>
  </xdr:twoCellAnchor>
  <xdr:twoCellAnchor editAs="oneCell">
    <xdr:from>
      <xdr:col>1</xdr:col>
      <xdr:colOff>28575</xdr:colOff>
      <xdr:row>34</xdr:row>
      <xdr:rowOff>38100</xdr:rowOff>
    </xdr:from>
    <xdr:to>
      <xdr:col>31</xdr:col>
      <xdr:colOff>152400</xdr:colOff>
      <xdr:row>43</xdr:row>
      <xdr:rowOff>9525</xdr:rowOff>
    </xdr:to>
    <xdr:pic>
      <xdr:nvPicPr>
        <xdr:cNvPr id="2277" name="図 8">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5750" y="8077200"/>
          <a:ext cx="78390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238125</xdr:colOff>
      <xdr:row>37</xdr:row>
      <xdr:rowOff>209550</xdr:rowOff>
    </xdr:from>
    <xdr:to>
      <xdr:col>36</xdr:col>
      <xdr:colOff>85725</xdr:colOff>
      <xdr:row>45</xdr:row>
      <xdr:rowOff>66675</xdr:rowOff>
    </xdr:to>
    <xdr:sp macro="" textlink="">
      <xdr:nvSpPr>
        <xdr:cNvPr id="10" name="吹き出し: 四角形 9">
          <a:extLst>
            <a:ext uri="{FF2B5EF4-FFF2-40B4-BE49-F238E27FC236}">
              <a16:creationId xmlns:a16="http://schemas.microsoft.com/office/drawing/2014/main" id="{00000000-0008-0000-0000-00000A000000}"/>
            </a:ext>
          </a:extLst>
        </xdr:cNvPr>
        <xdr:cNvSpPr/>
      </xdr:nvSpPr>
      <xdr:spPr>
        <a:xfrm>
          <a:off x="4610100" y="8934450"/>
          <a:ext cx="4733925" cy="1685925"/>
        </a:xfrm>
        <a:prstGeom prst="wedgeRectCallout">
          <a:avLst>
            <a:gd name="adj1" fmla="val -56574"/>
            <a:gd name="adj2" fmla="val -64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セルを選択するとドロップダウンリストが表示されます。</a:t>
          </a:r>
          <a:endParaRPr kumimoji="1" lang="en-US" altLang="ja-JP" sz="1100"/>
        </a:p>
        <a:p>
          <a:pPr algn="l"/>
          <a:r>
            <a:rPr kumimoji="1" lang="ja-JP" altLang="en-US" sz="1100"/>
            <a:t>該当のチームを選択してください。（</a:t>
          </a:r>
          <a:r>
            <a:rPr kumimoji="1" lang="en-US" altLang="ja-JP" sz="1100"/>
            <a:t>2020</a:t>
          </a:r>
          <a:r>
            <a:rPr kumimoji="1" lang="ja-JP" altLang="en-US" sz="1100"/>
            <a:t>年度所属リーグ名と連動しております。間違えているとリストに表示されません。）</a:t>
          </a:r>
          <a:endParaRPr kumimoji="1" lang="en-US" altLang="ja-JP" sz="1100"/>
        </a:p>
        <a:p>
          <a:pPr algn="l"/>
          <a:r>
            <a:rPr kumimoji="1" lang="ja-JP" altLang="en-US" sz="1100"/>
            <a:t>どうしてもチーム名が表示されない場合は直接入力してください。</a:t>
          </a:r>
          <a:endParaRPr kumimoji="1" lang="en-US" altLang="ja-JP" sz="1100"/>
        </a:p>
        <a:p>
          <a:pPr algn="l"/>
          <a:r>
            <a:rPr kumimoji="1" lang="en-US" altLang="ja-JP" sz="1100"/>
            <a:t>JAF</a:t>
          </a:r>
          <a:r>
            <a:rPr kumimoji="1" lang="ja-JP" altLang="en-US" sz="1100"/>
            <a:t>登録番号は連盟にて管理しているデータより表示しています。間違えないか確認してください。もし、間違っている場合は直接入力で上書きしてください。</a:t>
          </a:r>
          <a:endParaRPr kumimoji="1" lang="en-US" altLang="ja-JP" sz="1100"/>
        </a:p>
      </xdr:txBody>
    </xdr:sp>
    <xdr:clientData/>
  </xdr:twoCellAnchor>
  <xdr:twoCellAnchor editAs="oneCell">
    <xdr:from>
      <xdr:col>1</xdr:col>
      <xdr:colOff>9525</xdr:colOff>
      <xdr:row>48</xdr:row>
      <xdr:rowOff>0</xdr:rowOff>
    </xdr:from>
    <xdr:to>
      <xdr:col>31</xdr:col>
      <xdr:colOff>161925</xdr:colOff>
      <xdr:row>51</xdr:row>
      <xdr:rowOff>114300</xdr:rowOff>
    </xdr:to>
    <xdr:pic>
      <xdr:nvPicPr>
        <xdr:cNvPr id="2279" name="図 10">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11239500"/>
          <a:ext cx="7867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200025</xdr:colOff>
      <xdr:row>49</xdr:row>
      <xdr:rowOff>190500</xdr:rowOff>
    </xdr:from>
    <xdr:to>
      <xdr:col>34</xdr:col>
      <xdr:colOff>114300</xdr:colOff>
      <xdr:row>51</xdr:row>
      <xdr:rowOff>47625</xdr:rowOff>
    </xdr:to>
    <xdr:sp macro="" textlink="">
      <xdr:nvSpPr>
        <xdr:cNvPr id="12" name="吹き出し: 四角形 11">
          <a:extLst>
            <a:ext uri="{FF2B5EF4-FFF2-40B4-BE49-F238E27FC236}">
              <a16:creationId xmlns:a16="http://schemas.microsoft.com/office/drawing/2014/main" id="{00000000-0008-0000-0000-00000C000000}"/>
            </a:ext>
          </a:extLst>
        </xdr:cNvPr>
        <xdr:cNvSpPr/>
      </xdr:nvSpPr>
      <xdr:spPr>
        <a:xfrm>
          <a:off x="5600700" y="10506075"/>
          <a:ext cx="3257550" cy="333375"/>
        </a:xfrm>
        <a:prstGeom prst="wedgeRectCallout">
          <a:avLst>
            <a:gd name="adj1" fmla="val -62190"/>
            <a:gd name="adj2" fmla="val -320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新チーム名欄に直接入力してください。</a:t>
          </a:r>
          <a:endParaRPr kumimoji="1" lang="en-US" altLang="ja-JP" sz="1100"/>
        </a:p>
      </xdr:txBody>
    </xdr:sp>
    <xdr:clientData/>
  </xdr:twoCellAnchor>
  <xdr:twoCellAnchor editAs="oneCell">
    <xdr:from>
      <xdr:col>1</xdr:col>
      <xdr:colOff>0</xdr:colOff>
      <xdr:row>54</xdr:row>
      <xdr:rowOff>0</xdr:rowOff>
    </xdr:from>
    <xdr:to>
      <xdr:col>31</xdr:col>
      <xdr:colOff>57150</xdr:colOff>
      <xdr:row>57</xdr:row>
      <xdr:rowOff>57150</xdr:rowOff>
    </xdr:to>
    <xdr:pic>
      <xdr:nvPicPr>
        <xdr:cNvPr id="2281" name="図 12">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7175" y="12734925"/>
          <a:ext cx="77724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59</xdr:row>
      <xdr:rowOff>0</xdr:rowOff>
    </xdr:from>
    <xdr:to>
      <xdr:col>31</xdr:col>
      <xdr:colOff>19050</xdr:colOff>
      <xdr:row>69</xdr:row>
      <xdr:rowOff>133350</xdr:rowOff>
    </xdr:to>
    <xdr:pic>
      <xdr:nvPicPr>
        <xdr:cNvPr id="2282" name="図 13">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7175" y="13992225"/>
          <a:ext cx="773430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219075</xdr:colOff>
      <xdr:row>64</xdr:row>
      <xdr:rowOff>209550</xdr:rowOff>
    </xdr:from>
    <xdr:to>
      <xdr:col>36</xdr:col>
      <xdr:colOff>152400</xdr:colOff>
      <xdr:row>67</xdr:row>
      <xdr:rowOff>28575</xdr:rowOff>
    </xdr:to>
    <xdr:sp macro="" textlink="">
      <xdr:nvSpPr>
        <xdr:cNvPr id="15" name="吹き出し: 四角形 14">
          <a:extLst>
            <a:ext uri="{FF2B5EF4-FFF2-40B4-BE49-F238E27FC236}">
              <a16:creationId xmlns:a16="http://schemas.microsoft.com/office/drawing/2014/main" id="{00000000-0008-0000-0000-00000F000000}"/>
            </a:ext>
          </a:extLst>
        </xdr:cNvPr>
        <xdr:cNvSpPr/>
      </xdr:nvSpPr>
      <xdr:spPr>
        <a:xfrm>
          <a:off x="4333875" y="13992225"/>
          <a:ext cx="5076825" cy="533400"/>
        </a:xfrm>
        <a:prstGeom prst="wedgeRectCallout">
          <a:avLst>
            <a:gd name="adj1" fmla="val -41065"/>
            <a:gd name="adj2" fmla="val -995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メールアドレスは複数入力しても構いませんが、スラッシュ「／」やカンマ「，」等で区切っておいてください。文字入力を半角に制限しています。</a:t>
          </a:r>
          <a:endParaRPr kumimoji="1" lang="en-US" altLang="ja-JP" sz="1100"/>
        </a:p>
      </xdr:txBody>
    </xdr:sp>
    <xdr:clientData/>
  </xdr:twoCellAnchor>
  <xdr:twoCellAnchor>
    <xdr:from>
      <xdr:col>0</xdr:col>
      <xdr:colOff>247650</xdr:colOff>
      <xdr:row>0</xdr:row>
      <xdr:rowOff>0</xdr:rowOff>
    </xdr:from>
    <xdr:to>
      <xdr:col>32</xdr:col>
      <xdr:colOff>152400</xdr:colOff>
      <xdr:row>1</xdr:row>
      <xdr:rowOff>161925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7650" y="0"/>
          <a:ext cx="813435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200" b="0" i="0" u="none" strike="noStrike">
              <a:solidFill>
                <a:schemeClr val="bg1"/>
              </a:solidFill>
              <a:effectLst/>
              <a:latin typeface="+mn-ea"/>
              <a:ea typeface="+mn-ea"/>
              <a:cs typeface="+mn-cs"/>
            </a:rPr>
            <a:t>このファイルは</a:t>
          </a:r>
          <a:r>
            <a:rPr kumimoji="0" lang="en-US" altLang="ja-JP" sz="1200" b="0" i="0" u="none" strike="noStrike">
              <a:solidFill>
                <a:schemeClr val="bg1"/>
              </a:solidFill>
              <a:effectLst/>
              <a:latin typeface="+mn-ea"/>
              <a:ea typeface="+mn-ea"/>
              <a:cs typeface="+mn-cs"/>
            </a:rPr>
            <a:t>Microsoft Office Excel</a:t>
          </a:r>
          <a:r>
            <a:rPr kumimoji="0" lang="ja-JP" altLang="en-US" sz="1200" b="0" i="0" u="none" strike="noStrike">
              <a:solidFill>
                <a:schemeClr val="bg1"/>
              </a:solidFill>
              <a:effectLst/>
              <a:latin typeface="+mn-ea"/>
              <a:ea typeface="+mn-ea"/>
              <a:cs typeface="+mn-cs"/>
            </a:rPr>
            <a:t>の機能を利用しています。作成にあたっては</a:t>
          </a:r>
          <a:r>
            <a:rPr kumimoji="0" lang="en-US" altLang="ja-JP" sz="1200" b="0" i="0" u="none" strike="noStrike">
              <a:solidFill>
                <a:schemeClr val="bg1"/>
              </a:solidFill>
              <a:effectLst/>
              <a:latin typeface="+mn-ea"/>
              <a:ea typeface="+mn-ea"/>
              <a:cs typeface="+mn-cs"/>
            </a:rPr>
            <a:t>Excel</a:t>
          </a:r>
          <a:r>
            <a:rPr kumimoji="0" lang="ja-JP" altLang="en-US" sz="1200" b="0" i="0" u="none" strike="noStrike">
              <a:solidFill>
                <a:schemeClr val="bg1"/>
              </a:solidFill>
              <a:effectLst/>
              <a:latin typeface="+mn-ea"/>
              <a:ea typeface="+mn-ea"/>
              <a:cs typeface="+mn-cs"/>
            </a:rPr>
            <a:t>を利用して作成願います。</a:t>
          </a:r>
          <a:endParaRPr kumimoji="1" lang="ja-JP" altLang="en-US" sz="1200" u="none">
            <a:solidFill>
              <a:schemeClr val="bg1"/>
            </a:solidFill>
            <a:latin typeface="+mn-ea"/>
            <a:ea typeface="+mn-ea"/>
          </a:endParaRPr>
        </a:p>
      </xdr:txBody>
    </xdr:sp>
    <xdr:clientData/>
  </xdr:twoCellAnchor>
  <xdr:twoCellAnchor editAs="oneCell">
    <xdr:from>
      <xdr:col>2</xdr:col>
      <xdr:colOff>0</xdr:colOff>
      <xdr:row>71</xdr:row>
      <xdr:rowOff>0</xdr:rowOff>
    </xdr:from>
    <xdr:to>
      <xdr:col>33</xdr:col>
      <xdr:colOff>18051</xdr:colOff>
      <xdr:row>73</xdr:row>
      <xdr:rowOff>228512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a:stretch>
          <a:fillRect/>
        </a:stretch>
      </xdr:blipFill>
      <xdr:spPr>
        <a:xfrm>
          <a:off x="514350" y="16916400"/>
          <a:ext cx="7990476" cy="704762"/>
        </a:xfrm>
        <a:prstGeom prst="rect">
          <a:avLst/>
        </a:prstGeom>
      </xdr:spPr>
    </xdr:pic>
    <xdr:clientData/>
  </xdr:twoCellAnchor>
  <xdr:twoCellAnchor>
    <xdr:from>
      <xdr:col>15</xdr:col>
      <xdr:colOff>228600</xdr:colOff>
      <xdr:row>74</xdr:row>
      <xdr:rowOff>180975</xdr:rowOff>
    </xdr:from>
    <xdr:to>
      <xdr:col>35</xdr:col>
      <xdr:colOff>161925</xdr:colOff>
      <xdr:row>76</xdr:row>
      <xdr:rowOff>238125</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4086225" y="17811750"/>
          <a:ext cx="5076825" cy="533400"/>
        </a:xfrm>
        <a:prstGeom prst="wedgeRectCallout">
          <a:avLst>
            <a:gd name="adj1" fmla="val 29104"/>
            <a:gd name="adj2" fmla="val -1335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t>東京都シニアサッカー連盟の活動において取得する個人情報及びその活用に関してチームとして同意して提出願います。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228600</xdr:colOff>
      <xdr:row>0</xdr:row>
      <xdr:rowOff>171450</xdr:rowOff>
    </xdr:from>
    <xdr:to>
      <xdr:col>18</xdr:col>
      <xdr:colOff>28575</xdr:colOff>
      <xdr:row>2</xdr:row>
      <xdr:rowOff>228600</xdr:rowOff>
    </xdr:to>
    <xdr:pic>
      <xdr:nvPicPr>
        <xdr:cNvPr id="1056" name="図 1">
          <a:extLst>
            <a:ext uri="{FF2B5EF4-FFF2-40B4-BE49-F238E27FC236}">
              <a16:creationId xmlns:a16="http://schemas.microsoft.com/office/drawing/2014/main" id="{00000000-0008-0000-01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6100" y="171450"/>
          <a:ext cx="1600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29</xdr:col>
          <xdr:colOff>123825</xdr:colOff>
          <xdr:row>39</xdr:row>
          <xdr:rowOff>47625</xdr:rowOff>
        </xdr:from>
        <xdr:to>
          <xdr:col>30</xdr:col>
          <xdr:colOff>152400</xdr:colOff>
          <xdr:row>40</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uroku@tokyofa-senior.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ouroku@tokyofa-senior.com"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F89"/>
  <sheetViews>
    <sheetView showZeros="0" topLeftCell="A55" zoomScaleNormal="100" workbookViewId="0">
      <selection activeCell="H76" sqref="H76"/>
    </sheetView>
  </sheetViews>
  <sheetFormatPr defaultColWidth="3.375" defaultRowHeight="18.75"/>
  <sheetData>
    <row r="3" spans="2:3" ht="24">
      <c r="B3" s="24" t="s">
        <v>488</v>
      </c>
      <c r="C3" s="24" t="s">
        <v>485</v>
      </c>
    </row>
    <row r="9" spans="2:3" ht="30.75" customHeight="1"/>
    <row r="10" spans="2:3" ht="18.75" customHeight="1"/>
    <row r="13" spans="2:3" ht="24">
      <c r="B13" s="24" t="s">
        <v>489</v>
      </c>
      <c r="C13" s="24" t="s">
        <v>486</v>
      </c>
    </row>
    <row r="16" spans="2:3" ht="10.5" customHeight="1"/>
    <row r="17" spans="2:3" ht="10.5" customHeight="1"/>
    <row r="21" spans="2:3" ht="18" customHeight="1"/>
    <row r="22" spans="2:3" ht="18" customHeight="1"/>
    <row r="23" spans="2:3" ht="18" customHeight="1"/>
    <row r="24" spans="2:3" ht="18" customHeight="1">
      <c r="B24" s="24" t="s">
        <v>490</v>
      </c>
      <c r="C24" s="24" t="s">
        <v>487</v>
      </c>
    </row>
    <row r="25" spans="2:3" ht="18" customHeight="1"/>
    <row r="26" spans="2:3" ht="18" customHeight="1"/>
    <row r="27" spans="2:3" ht="18" customHeight="1"/>
    <row r="28" spans="2:3" ht="18" customHeight="1"/>
    <row r="29" spans="2:3" ht="18" customHeight="1"/>
    <row r="30" spans="2:3" ht="18" customHeight="1"/>
    <row r="31" spans="2:3" ht="18" customHeight="1"/>
    <row r="32" spans="2:3" ht="18" customHeight="1"/>
    <row r="33" spans="2:3" ht="18" customHeight="1"/>
    <row r="34" spans="2:3" ht="18" customHeight="1">
      <c r="B34" s="24" t="s">
        <v>491</v>
      </c>
      <c r="C34" s="24" t="s">
        <v>492</v>
      </c>
    </row>
    <row r="35" spans="2:3" ht="18" customHeight="1"/>
    <row r="36" spans="2:3" ht="18" customHeight="1"/>
    <row r="37" spans="2:3" ht="18" customHeight="1"/>
    <row r="38" spans="2:3" ht="18" customHeight="1"/>
    <row r="39" spans="2:3" ht="18" customHeight="1"/>
    <row r="40" spans="2:3" ht="18" customHeight="1"/>
    <row r="41" spans="2:3" ht="18" customHeight="1"/>
    <row r="42" spans="2:3" ht="18" customHeight="1"/>
    <row r="43" spans="2:3" ht="18" customHeight="1"/>
    <row r="44" spans="2:3" ht="18" customHeight="1"/>
    <row r="45" spans="2:3" ht="18" customHeight="1"/>
    <row r="46" spans="2:3" ht="18" customHeight="1"/>
    <row r="47" spans="2:3" ht="18" customHeight="1"/>
    <row r="48" spans="2:3" ht="18" customHeight="1">
      <c r="B48" s="24" t="s">
        <v>493</v>
      </c>
      <c r="C48" s="24" t="s">
        <v>494</v>
      </c>
    </row>
    <row r="54" spans="2:3" ht="24">
      <c r="B54" s="24" t="s">
        <v>495</v>
      </c>
      <c r="C54" s="24" t="s">
        <v>496</v>
      </c>
    </row>
    <row r="59" spans="2:3" ht="24">
      <c r="B59" s="24" t="s">
        <v>498</v>
      </c>
      <c r="C59" s="24" t="s">
        <v>497</v>
      </c>
    </row>
    <row r="71" spans="2:6" ht="24">
      <c r="B71" s="24" t="s">
        <v>499</v>
      </c>
      <c r="C71" s="24" t="s">
        <v>857</v>
      </c>
    </row>
    <row r="77" spans="2:6" ht="24">
      <c r="B77" s="24" t="s">
        <v>860</v>
      </c>
      <c r="C77" s="24" t="s">
        <v>500</v>
      </c>
    </row>
    <row r="78" spans="2:6">
      <c r="C78" t="s">
        <v>502</v>
      </c>
      <c r="F78" s="23" t="s">
        <v>501</v>
      </c>
    </row>
    <row r="79" spans="2:6">
      <c r="C79" t="s">
        <v>578</v>
      </c>
    </row>
    <row r="80" spans="2:6">
      <c r="C80" t="s">
        <v>503</v>
      </c>
    </row>
    <row r="81" spans="3:4">
      <c r="C81" t="s">
        <v>505</v>
      </c>
    </row>
    <row r="82" spans="3:4">
      <c r="D82" t="s">
        <v>504</v>
      </c>
    </row>
    <row r="83" spans="3:4">
      <c r="C83" t="s">
        <v>506</v>
      </c>
    </row>
    <row r="84" spans="3:4">
      <c r="D84" s="27" t="s">
        <v>572</v>
      </c>
    </row>
    <row r="85" spans="3:4">
      <c r="D85" s="25" t="s">
        <v>507</v>
      </c>
    </row>
    <row r="86" spans="3:4">
      <c r="D86" s="25" t="s">
        <v>508</v>
      </c>
    </row>
    <row r="87" spans="3:4">
      <c r="D87" s="28" t="s">
        <v>573</v>
      </c>
    </row>
    <row r="88" spans="3:4">
      <c r="D88" s="27" t="s">
        <v>574</v>
      </c>
    </row>
    <row r="89" spans="3:4">
      <c r="D89" s="27" t="s">
        <v>575</v>
      </c>
    </row>
  </sheetData>
  <phoneticPr fontId="6"/>
  <hyperlinks>
    <hyperlink ref="F78" r:id="rId1" xr:uid="{00000000-0004-0000-0000-000000000000}"/>
  </hyperlinks>
  <printOptions horizontalCentered="1" verticalCentered="1"/>
  <pageMargins left="0.25" right="0.25" top="0.75" bottom="0.75" header="0.3" footer="0.3"/>
  <pageSetup paperSize="9" scale="7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AN70"/>
  <sheetViews>
    <sheetView showZeros="0" tabSelected="1" zoomScaleNormal="100" workbookViewId="0">
      <selection activeCell="T20" sqref="T20"/>
    </sheetView>
  </sheetViews>
  <sheetFormatPr defaultColWidth="3.375" defaultRowHeight="18.75"/>
  <cols>
    <col min="1" max="1" width="3.75" customWidth="1"/>
    <col min="32" max="32" width="9.125" style="22" bestFit="1" customWidth="1"/>
    <col min="33" max="40" width="3.375" style="1"/>
  </cols>
  <sheetData>
    <row r="5" spans="1:31" ht="35.25">
      <c r="A5" s="49" t="s">
        <v>691</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9.5" thickBot="1"/>
    <row r="7" spans="1:31" ht="30.75" customHeight="1" thickBot="1">
      <c r="A7" s="46" t="s">
        <v>16</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8"/>
    </row>
    <row r="8" spans="1:31" ht="18.75" customHeight="1">
      <c r="A8" s="57" t="s">
        <v>692</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1" ht="24">
      <c r="A9" s="52" t="s">
        <v>484</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1">
      <c r="A10" s="1" t="s">
        <v>1</v>
      </c>
      <c r="B10" s="1"/>
      <c r="C10" s="1" t="s">
        <v>2</v>
      </c>
      <c r="D10" s="1"/>
    </row>
    <row r="11" spans="1:31">
      <c r="A11" s="1"/>
      <c r="B11" s="1"/>
      <c r="C11" s="1" t="s">
        <v>0</v>
      </c>
      <c r="D11" s="1"/>
    </row>
    <row r="12" spans="1:31" ht="19.5" thickBot="1"/>
    <row r="13" spans="1:31" ht="26.25" thickBot="1">
      <c r="G13" s="2" t="s">
        <v>4</v>
      </c>
      <c r="H13" s="3"/>
      <c r="I13" s="3"/>
      <c r="J13" s="3"/>
      <c r="K13" s="3"/>
      <c r="L13" s="3"/>
      <c r="M13" s="53" t="s">
        <v>3</v>
      </c>
      <c r="N13" s="54"/>
      <c r="O13" s="54"/>
      <c r="P13" s="54"/>
      <c r="Q13" s="54"/>
      <c r="R13" s="54"/>
      <c r="S13" s="54"/>
      <c r="T13" s="54"/>
      <c r="U13" s="54"/>
      <c r="V13" s="54"/>
      <c r="W13" s="54"/>
      <c r="X13" s="55"/>
    </row>
    <row r="14" spans="1:31" ht="10.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0.5" customHeight="1"/>
    <row r="16" spans="1:31">
      <c r="A16" s="36" t="s">
        <v>693</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8" spans="2:32" ht="30">
      <c r="D18" s="6" t="s">
        <v>5</v>
      </c>
      <c r="E18" s="5" t="s">
        <v>466</v>
      </c>
    </row>
    <row r="19" spans="2:32" ht="30.75" customHeight="1">
      <c r="E19" s="56"/>
      <c r="F19" s="56"/>
      <c r="G19" s="56"/>
      <c r="H19" s="56"/>
      <c r="I19" s="56"/>
      <c r="J19" s="56"/>
      <c r="K19" s="56"/>
      <c r="L19" s="56"/>
      <c r="M19" s="56"/>
      <c r="N19" s="56"/>
      <c r="O19" s="56"/>
      <c r="P19" s="21"/>
      <c r="Q19" s="31" t="str">
        <f>IF(AND(参加意思確認書!E19&lt;&gt;"不参加",Sheet2!O29="なし"),"←来シーズン2部以上のチームに出場権が与えられます。「不参加」に変更してください。","")</f>
        <v/>
      </c>
    </row>
    <row r="20" spans="2:32" ht="30">
      <c r="D20" s="6" t="s">
        <v>5</v>
      </c>
      <c r="E20" s="5" t="s">
        <v>467</v>
      </c>
    </row>
    <row r="21" spans="2:32" ht="31.5" customHeight="1">
      <c r="E21" s="56"/>
      <c r="F21" s="56"/>
      <c r="G21" s="56"/>
      <c r="H21" s="56"/>
      <c r="I21" s="56"/>
      <c r="J21" s="56"/>
      <c r="K21" s="56"/>
      <c r="L21" s="56"/>
      <c r="M21" s="56"/>
      <c r="N21" s="56"/>
      <c r="O21" s="56"/>
      <c r="P21" s="21" t="str">
        <f>IF(E21="","←選択してください。","")</f>
        <v>←選択してください。</v>
      </c>
      <c r="AF21" s="22" t="str">
        <f>IF(E21="","TSLﾄｰﾅﾒﾝﾄのみ.",SUBSTITUTE(E21,"-","")&amp;".")</f>
        <v>TSLﾄｰﾅﾒﾝﾄのみ.</v>
      </c>
    </row>
    <row r="22" spans="2:32" ht="27" customHeight="1">
      <c r="D22" s="7" t="s">
        <v>694</v>
      </c>
      <c r="M22" s="50"/>
      <c r="N22" s="50"/>
      <c r="O22" s="50"/>
      <c r="P22" s="50"/>
      <c r="Q22" s="50"/>
      <c r="R22" s="50"/>
      <c r="S22" s="50"/>
      <c r="T22" s="50"/>
      <c r="U22" s="1" t="str">
        <f>IF(M22="","←所属リーグを選択してください。","")</f>
        <v>←所属リーグを選択してください。</v>
      </c>
      <c r="AF22" s="22" t="str">
        <f>IF(M22="","TSLﾄｰﾅﾒﾝﾄのみ.",SUBSTITUTE(M22,"-","")&amp;".")</f>
        <v>TSLﾄｰﾅﾒﾝﾄのみ.</v>
      </c>
    </row>
    <row r="23" spans="2:32">
      <c r="H23" t="s">
        <v>482</v>
      </c>
    </row>
    <row r="25" spans="2:32">
      <c r="B25" s="8" t="s">
        <v>481</v>
      </c>
    </row>
    <row r="26" spans="2:32">
      <c r="B26" s="8" t="s">
        <v>483</v>
      </c>
    </row>
    <row r="27" spans="2:32" ht="29.25" customHeight="1">
      <c r="D27" s="44" t="s">
        <v>6</v>
      </c>
      <c r="E27" s="44"/>
      <c r="F27" s="44"/>
      <c r="G27" s="51"/>
      <c r="H27" s="51"/>
      <c r="I27" s="51"/>
      <c r="J27" s="51"/>
      <c r="K27" s="51"/>
      <c r="L27" s="51"/>
      <c r="M27" s="51"/>
      <c r="N27" s="51"/>
      <c r="O27" s="51"/>
      <c r="P27" s="51"/>
      <c r="Q27" s="19" t="s">
        <v>7</v>
      </c>
      <c r="R27" s="19"/>
      <c r="S27" s="19"/>
      <c r="T27" s="19"/>
      <c r="U27" s="19"/>
      <c r="V27" s="19"/>
      <c r="W27" s="45" t="str">
        <f>IF(G27="","",VLOOKUP(G27,leag,3,FALSE))</f>
        <v/>
      </c>
      <c r="X27" s="45"/>
      <c r="Y27" s="45"/>
      <c r="Z27" s="45"/>
      <c r="AA27" s="45"/>
      <c r="AB27" s="45"/>
      <c r="AC27" s="45"/>
      <c r="AD27" s="45"/>
    </row>
    <row r="28" spans="2:32" ht="29.25" customHeight="1">
      <c r="D28" s="44" t="s">
        <v>465</v>
      </c>
      <c r="E28" s="44"/>
      <c r="F28" s="44"/>
      <c r="G28" s="44"/>
      <c r="H28" s="51"/>
      <c r="I28" s="51"/>
      <c r="J28" s="51"/>
      <c r="K28" s="51"/>
      <c r="L28" s="51"/>
      <c r="M28" s="51"/>
      <c r="N28" s="51"/>
      <c r="O28" s="51"/>
      <c r="P28" s="51"/>
      <c r="Q28" s="51"/>
      <c r="R28" s="51"/>
      <c r="S28" s="51"/>
      <c r="T28" s="51"/>
      <c r="U28" s="19"/>
      <c r="V28" s="19"/>
      <c r="W28" s="20"/>
      <c r="X28" s="20"/>
      <c r="Y28" s="20"/>
      <c r="Z28" s="20"/>
      <c r="AA28" s="20"/>
      <c r="AB28" s="20"/>
      <c r="AC28" s="20"/>
      <c r="AD28" s="20"/>
    </row>
    <row r="29" spans="2:32" ht="20.25" customHeight="1">
      <c r="D29" s="37" t="s">
        <v>468</v>
      </c>
      <c r="E29" s="37"/>
      <c r="F29" s="37"/>
      <c r="G29" s="37"/>
      <c r="H29" s="38"/>
      <c r="I29" s="38"/>
      <c r="J29" s="38"/>
      <c r="K29" s="38"/>
      <c r="L29" s="38"/>
      <c r="M29" s="38"/>
      <c r="N29" s="38"/>
      <c r="O29" s="38"/>
      <c r="P29" s="38"/>
      <c r="Q29" s="9"/>
      <c r="R29" s="9"/>
      <c r="S29" s="43" t="s">
        <v>9</v>
      </c>
      <c r="T29" s="43"/>
      <c r="U29" s="43"/>
      <c r="V29" s="43"/>
      <c r="W29" s="41"/>
      <c r="X29" s="41"/>
      <c r="Y29" s="41"/>
      <c r="Z29" s="41"/>
      <c r="AA29" s="41"/>
      <c r="AB29" s="41"/>
      <c r="AC29" s="41"/>
      <c r="AD29" s="41"/>
    </row>
    <row r="30" spans="2:32" ht="32.25" customHeight="1">
      <c r="D30" s="44" t="s">
        <v>8</v>
      </c>
      <c r="E30" s="44"/>
      <c r="F30" s="44"/>
      <c r="G30" s="44"/>
      <c r="H30" s="45"/>
      <c r="I30" s="45"/>
      <c r="J30" s="45"/>
      <c r="K30" s="45"/>
      <c r="L30" s="45"/>
      <c r="M30" s="45"/>
      <c r="N30" s="45"/>
      <c r="O30" s="45"/>
      <c r="P30" s="45"/>
      <c r="Q30" s="10"/>
      <c r="R30" s="10"/>
      <c r="S30" s="43"/>
      <c r="T30" s="43"/>
      <c r="U30" s="43"/>
      <c r="V30" s="43"/>
      <c r="W30" s="42"/>
      <c r="X30" s="42"/>
      <c r="Y30" s="42"/>
      <c r="Z30" s="42"/>
      <c r="AA30" s="42"/>
      <c r="AB30" s="42"/>
      <c r="AC30" s="42"/>
      <c r="AD30" s="42"/>
    </row>
    <row r="31" spans="2:32" ht="32.25" customHeight="1">
      <c r="D31" s="44" t="s">
        <v>509</v>
      </c>
      <c r="E31" s="44"/>
      <c r="F31" s="44"/>
      <c r="G31" s="44"/>
      <c r="H31" s="60"/>
      <c r="I31" s="61"/>
      <c r="J31" s="61"/>
      <c r="K31" s="61"/>
      <c r="L31" s="61"/>
      <c r="M31" s="61"/>
      <c r="N31" s="61"/>
      <c r="O31" s="61"/>
      <c r="P31" s="61"/>
      <c r="Q31" s="61"/>
      <c r="R31" s="61"/>
      <c r="S31" s="61"/>
      <c r="T31" s="61"/>
      <c r="U31" s="61"/>
      <c r="V31" s="61"/>
      <c r="W31" s="61"/>
      <c r="X31" s="61"/>
      <c r="Y31" s="61"/>
      <c r="Z31" s="61"/>
      <c r="AA31" s="61"/>
      <c r="AB31" s="61"/>
      <c r="AC31" s="61"/>
      <c r="AD31" s="61"/>
    </row>
    <row r="32" spans="2:32" ht="15" customHeight="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3"/>
    </row>
    <row r="33" spans="2:31" ht="21" customHeight="1">
      <c r="B33" s="14"/>
      <c r="D33" s="37" t="s">
        <v>468</v>
      </c>
      <c r="E33" s="37"/>
      <c r="F33" s="37"/>
      <c r="G33" s="37"/>
      <c r="H33" s="38"/>
      <c r="I33" s="38"/>
      <c r="J33" s="38"/>
      <c r="K33" s="38"/>
      <c r="L33" s="38"/>
      <c r="M33" s="38"/>
      <c r="N33" s="38"/>
      <c r="O33" s="38"/>
      <c r="P33" s="38"/>
      <c r="Q33" s="9"/>
      <c r="R33" s="9"/>
      <c r="S33" s="43" t="s">
        <v>9</v>
      </c>
      <c r="T33" s="43"/>
      <c r="U33" s="43"/>
      <c r="V33" s="43"/>
      <c r="W33" s="41"/>
      <c r="X33" s="41"/>
      <c r="Y33" s="41"/>
      <c r="Z33" s="41"/>
      <c r="AA33" s="41"/>
      <c r="AB33" s="41"/>
      <c r="AC33" s="41"/>
      <c r="AD33" s="41"/>
      <c r="AE33" s="15"/>
    </row>
    <row r="34" spans="2:31" ht="33" customHeight="1">
      <c r="B34" s="14"/>
      <c r="C34" s="39" t="s">
        <v>10</v>
      </c>
      <c r="D34" s="44" t="s">
        <v>11</v>
      </c>
      <c r="E34" s="44"/>
      <c r="F34" s="44"/>
      <c r="G34" s="44"/>
      <c r="H34" s="45"/>
      <c r="I34" s="45"/>
      <c r="J34" s="45"/>
      <c r="K34" s="45"/>
      <c r="L34" s="45"/>
      <c r="M34" s="45"/>
      <c r="N34" s="45"/>
      <c r="O34" s="45"/>
      <c r="P34" s="45"/>
      <c r="Q34" s="10"/>
      <c r="R34" s="10"/>
      <c r="S34" s="43"/>
      <c r="T34" s="43"/>
      <c r="U34" s="43"/>
      <c r="V34" s="43"/>
      <c r="W34" s="42"/>
      <c r="X34" s="42"/>
      <c r="Y34" s="42"/>
      <c r="Z34" s="42"/>
      <c r="AA34" s="42"/>
      <c r="AB34" s="42"/>
      <c r="AC34" s="42"/>
      <c r="AD34" s="42"/>
      <c r="AE34" s="15"/>
    </row>
    <row r="35" spans="2:31" ht="33" customHeight="1">
      <c r="B35" s="14"/>
      <c r="C35" s="39"/>
      <c r="D35" s="44" t="s">
        <v>13</v>
      </c>
      <c r="E35" s="44"/>
      <c r="F35" s="44"/>
      <c r="G35" s="44"/>
      <c r="H35" s="60"/>
      <c r="I35" s="61"/>
      <c r="J35" s="61"/>
      <c r="K35" s="61"/>
      <c r="L35" s="61"/>
      <c r="M35" s="61"/>
      <c r="N35" s="61"/>
      <c r="O35" s="61"/>
      <c r="P35" s="61"/>
      <c r="Q35" s="61"/>
      <c r="R35" s="61"/>
      <c r="S35" s="61"/>
      <c r="T35" s="61"/>
      <c r="U35" s="61"/>
      <c r="V35" s="61"/>
      <c r="W35" s="61"/>
      <c r="X35" s="61"/>
      <c r="Y35" s="61"/>
      <c r="Z35" s="61"/>
      <c r="AA35" s="61"/>
      <c r="AB35" s="61"/>
      <c r="AC35" s="61"/>
      <c r="AD35" s="61"/>
      <c r="AE35" s="15"/>
    </row>
    <row r="36" spans="2:31" ht="33" customHeight="1">
      <c r="B36" s="14"/>
      <c r="C36" s="39"/>
      <c r="D36" s="44" t="s">
        <v>14</v>
      </c>
      <c r="E36" s="44"/>
      <c r="F36" s="44"/>
      <c r="G36" s="44"/>
      <c r="H36" s="62"/>
      <c r="I36" s="63"/>
      <c r="J36" s="63"/>
      <c r="K36" s="63"/>
      <c r="L36" s="63"/>
      <c r="M36" s="63"/>
      <c r="N36" s="63"/>
      <c r="O36" s="63"/>
      <c r="P36" s="63"/>
      <c r="Q36" s="63"/>
      <c r="R36" s="63"/>
      <c r="S36" s="63"/>
      <c r="T36" s="63"/>
      <c r="U36" s="63"/>
      <c r="V36" s="63"/>
      <c r="W36" s="63"/>
      <c r="X36" s="63"/>
      <c r="Y36" s="63"/>
      <c r="Z36" s="63"/>
      <c r="AA36" s="63"/>
      <c r="AB36" s="63"/>
      <c r="AC36" s="63"/>
      <c r="AD36" s="63"/>
      <c r="AE36" s="15"/>
    </row>
    <row r="37" spans="2:31" ht="49.5" customHeight="1">
      <c r="B37" s="14"/>
      <c r="C37" s="39"/>
      <c r="D37" s="44" t="s">
        <v>15</v>
      </c>
      <c r="E37" s="44"/>
      <c r="F37" s="44"/>
      <c r="G37" s="44"/>
      <c r="H37" s="59"/>
      <c r="I37" s="59"/>
      <c r="J37" s="59"/>
      <c r="K37" s="59"/>
      <c r="L37" s="59"/>
      <c r="M37" s="44" t="s">
        <v>12</v>
      </c>
      <c r="N37" s="44"/>
      <c r="O37" s="44"/>
      <c r="P37" s="44"/>
      <c r="Q37" s="64"/>
      <c r="R37" s="64"/>
      <c r="S37" s="64"/>
      <c r="T37" s="64"/>
      <c r="U37" s="64"/>
      <c r="V37" s="64"/>
      <c r="W37" s="64"/>
      <c r="X37" s="64"/>
      <c r="Y37" s="64"/>
      <c r="Z37" s="64"/>
      <c r="AA37" s="64"/>
      <c r="AB37" s="64"/>
      <c r="AC37" s="64"/>
      <c r="AD37" s="64"/>
      <c r="AE37" s="15"/>
    </row>
    <row r="38" spans="2:31" ht="15" customHeight="1">
      <c r="B38" s="16"/>
      <c r="C38" s="17"/>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18"/>
    </row>
    <row r="39" spans="2:3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row>
    <row r="40" spans="2:31" ht="18.75" customHeight="1">
      <c r="B40" s="58" t="s">
        <v>859</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row>
    <row r="41" spans="2:31">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row>
    <row r="42" spans="2:31" ht="19.5">
      <c r="C42" s="32"/>
      <c r="D42" s="32"/>
      <c r="E42" s="32"/>
      <c r="F42" s="32"/>
      <c r="G42" s="32"/>
      <c r="H42" s="32"/>
      <c r="I42" s="32"/>
      <c r="J42" s="32"/>
      <c r="K42" s="32"/>
      <c r="L42" s="35"/>
      <c r="M42" s="35"/>
      <c r="N42" s="35"/>
      <c r="O42" s="35"/>
      <c r="P42" s="35"/>
      <c r="Q42" s="35"/>
      <c r="R42" s="32"/>
      <c r="S42" s="32"/>
      <c r="T42" s="32"/>
      <c r="U42" s="32"/>
      <c r="V42" s="32"/>
      <c r="W42" s="32"/>
      <c r="X42" s="32"/>
      <c r="Y42" s="32"/>
      <c r="Z42" s="32"/>
      <c r="AA42" s="32"/>
      <c r="AB42" s="32"/>
      <c r="AC42" s="32"/>
      <c r="AD42" s="32"/>
      <c r="AE42" s="32"/>
    </row>
    <row r="44" spans="2:31" ht="39" customHeight="1">
      <c r="B44" s="65" t="s">
        <v>861</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7"/>
    </row>
    <row r="45" spans="2:31" ht="39" customHeight="1">
      <c r="B45" s="65" t="s">
        <v>845</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7"/>
    </row>
    <row r="46" spans="2:31">
      <c r="B46" s="6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7"/>
    </row>
    <row r="47" spans="2:31">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7"/>
    </row>
    <row r="48" spans="2:31">
      <c r="B48" s="65" t="s">
        <v>858</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7"/>
    </row>
    <row r="49" spans="2:31">
      <c r="B49" s="65" t="s">
        <v>853</v>
      </c>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7"/>
    </row>
    <row r="50" spans="2:31">
      <c r="B50" s="65" t="s">
        <v>854</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7"/>
    </row>
    <row r="51" spans="2:31">
      <c r="B51" s="65" t="s">
        <v>855</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7"/>
    </row>
    <row r="52" spans="2:31">
      <c r="B52" s="65" t="s">
        <v>856</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7"/>
    </row>
    <row r="53" spans="2:31">
      <c r="B53" s="6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7"/>
    </row>
    <row r="54" spans="2:31">
      <c r="B54" s="6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7"/>
    </row>
    <row r="55" spans="2:31" ht="18.75" customHeight="1">
      <c r="B55" s="65" t="s">
        <v>846</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7"/>
    </row>
    <row r="56" spans="2:31">
      <c r="B56" s="65" t="s">
        <v>848</v>
      </c>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7"/>
    </row>
    <row r="57" spans="2:31">
      <c r="B57" s="65" t="s">
        <v>847</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7"/>
    </row>
    <row r="58" spans="2:31">
      <c r="B58" s="65" t="s">
        <v>849</v>
      </c>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7"/>
    </row>
    <row r="59" spans="2:31">
      <c r="B59" s="65" t="s">
        <v>850</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7"/>
    </row>
    <row r="60" spans="2:31">
      <c r="B60" s="65" t="s">
        <v>851</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7"/>
    </row>
    <row r="61" spans="2:31">
      <c r="B61" s="65" t="s">
        <v>852</v>
      </c>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7"/>
    </row>
    <row r="62" spans="2:31">
      <c r="B62" s="65"/>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7"/>
    </row>
    <row r="63" spans="2:31">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row>
    <row r="64" spans="2:31">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row>
    <row r="65" spans="2:2">
      <c r="B65" s="34"/>
    </row>
    <row r="66" spans="2:2">
      <c r="B66" s="34"/>
    </row>
    <row r="67" spans="2:2">
      <c r="B67" s="34"/>
    </row>
    <row r="68" spans="2:2">
      <c r="B68" s="34"/>
    </row>
    <row r="69" spans="2:2">
      <c r="B69" s="34"/>
    </row>
    <row r="70" spans="2:2">
      <c r="B70" s="34"/>
    </row>
  </sheetData>
  <dataConsolidate/>
  <mergeCells count="62">
    <mergeCell ref="B64:AE64"/>
    <mergeCell ref="B40:AC41"/>
    <mergeCell ref="B59:AE59"/>
    <mergeCell ref="B60:AE60"/>
    <mergeCell ref="B61:AE61"/>
    <mergeCell ref="B62:AE62"/>
    <mergeCell ref="B63:AE63"/>
    <mergeCell ref="B54:AE54"/>
    <mergeCell ref="B55:AE55"/>
    <mergeCell ref="B56:AE56"/>
    <mergeCell ref="B57:AE57"/>
    <mergeCell ref="B58:AE58"/>
    <mergeCell ref="B49:AE49"/>
    <mergeCell ref="B50:AE50"/>
    <mergeCell ref="B51:AE51"/>
    <mergeCell ref="B52:AE52"/>
    <mergeCell ref="B53:AE53"/>
    <mergeCell ref="B44:AE44"/>
    <mergeCell ref="B45:AE45"/>
    <mergeCell ref="B46:AE46"/>
    <mergeCell ref="B47:AE47"/>
    <mergeCell ref="B48:AE48"/>
    <mergeCell ref="D28:G28"/>
    <mergeCell ref="H37:L37"/>
    <mergeCell ref="H35:AD35"/>
    <mergeCell ref="H36:AD36"/>
    <mergeCell ref="Q37:AD37"/>
    <mergeCell ref="D30:G30"/>
    <mergeCell ref="D36:G36"/>
    <mergeCell ref="H31:AD31"/>
    <mergeCell ref="A7:AE7"/>
    <mergeCell ref="A5:AE5"/>
    <mergeCell ref="M22:T22"/>
    <mergeCell ref="D29:G29"/>
    <mergeCell ref="H29:P29"/>
    <mergeCell ref="W29:AD30"/>
    <mergeCell ref="H28:T28"/>
    <mergeCell ref="A9:AD9"/>
    <mergeCell ref="M13:X13"/>
    <mergeCell ref="W27:AD27"/>
    <mergeCell ref="H30:P30"/>
    <mergeCell ref="E19:O19"/>
    <mergeCell ref="E21:O21"/>
    <mergeCell ref="G27:P27"/>
    <mergeCell ref="D27:F27"/>
    <mergeCell ref="A8:AE8"/>
    <mergeCell ref="L42:Q42"/>
    <mergeCell ref="A16:AE16"/>
    <mergeCell ref="D33:G33"/>
    <mergeCell ref="H33:P33"/>
    <mergeCell ref="C34:C37"/>
    <mergeCell ref="C39:AE39"/>
    <mergeCell ref="W33:AD34"/>
    <mergeCell ref="S33:V34"/>
    <mergeCell ref="D37:G37"/>
    <mergeCell ref="M37:P37"/>
    <mergeCell ref="D34:G34"/>
    <mergeCell ref="H34:P34"/>
    <mergeCell ref="D35:G35"/>
    <mergeCell ref="D31:G31"/>
    <mergeCell ref="AD40:AE41"/>
    <mergeCell ref="S29:V30"/>
  </mergeCells>
  <phoneticPr fontId="1"/>
  <dataValidations count="8">
    <dataValidation imeMode="disabled" allowBlank="1" showInputMessage="1" showErrorMessage="1" sqref="H35:AD36" xr:uid="{00000000-0002-0000-0100-000000000000}"/>
    <dataValidation type="list" allowBlank="1" showInputMessage="1" sqref="G27:P27" xr:uid="{00000000-0002-0000-0100-000001000000}">
      <formula1>INDIRECT($AF$22)</formula1>
    </dataValidation>
    <dataValidation type="list" allowBlank="1" showInputMessage="1" sqref="E19:O19" xr:uid="{00000000-0002-0000-0100-000002000000}">
      <formula1>T参加</formula1>
    </dataValidation>
    <dataValidation type="list" allowBlank="1" showInputMessage="1" sqref="E21:O21" xr:uid="{00000000-0002-0000-0100-000003000000}">
      <formula1>L参加</formula1>
    </dataValidation>
    <dataValidation type="list" allowBlank="1" showInputMessage="1" sqref="M22:T22" xr:uid="{00000000-0002-0000-0100-000004000000}">
      <formula1>INDIRECT($AF$21)</formula1>
    </dataValidation>
    <dataValidation imeMode="on" allowBlank="1" showInputMessage="1" showErrorMessage="1" sqref="H29:P29" xr:uid="{00000000-0002-0000-0100-000005000000}"/>
    <dataValidation imeMode="hiragana" allowBlank="1" showInputMessage="1" showErrorMessage="1" sqref="H33:P33" xr:uid="{00000000-0002-0000-0100-000006000000}"/>
    <dataValidation imeMode="halfAlpha" allowBlank="1" showInputMessage="1" showErrorMessage="1" sqref="H37:L37 W33:AD34 W29:AD30" xr:uid="{00000000-0002-0000-0100-000007000000}"/>
  </dataValidations>
  <hyperlinks>
    <hyperlink ref="M13" r:id="rId1" xr:uid="{00000000-0004-0000-0100-000000000000}"/>
  </hyperlinks>
  <printOptions horizontalCentered="1" verticalCentered="1"/>
  <pageMargins left="0.25" right="0.25" top="0.75" bottom="0.75" header="0.3" footer="0.3"/>
  <pageSetup paperSize="9" scale="7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8" r:id="rId5" name="Check Box 14">
              <controlPr defaultSize="0" autoFill="0" autoLine="0" autoPict="0">
                <anchor moveWithCells="1">
                  <from>
                    <xdr:col>29</xdr:col>
                    <xdr:colOff>123825</xdr:colOff>
                    <xdr:row>39</xdr:row>
                    <xdr:rowOff>47625</xdr:rowOff>
                  </from>
                  <to>
                    <xdr:col>30</xdr:col>
                    <xdr:colOff>152400</xdr:colOff>
                    <xdr:row>40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2"/>
  <sheetViews>
    <sheetView workbookViewId="0">
      <selection activeCell="F19" sqref="F19"/>
    </sheetView>
  </sheetViews>
  <sheetFormatPr defaultRowHeight="18.75"/>
  <sheetData>
    <row r="1" spans="1:17">
      <c r="A1" t="s">
        <v>469</v>
      </c>
      <c r="B1" t="s">
        <v>196</v>
      </c>
      <c r="C1" t="s">
        <v>678</v>
      </c>
      <c r="D1" t="s">
        <v>197</v>
      </c>
      <c r="E1" t="s">
        <v>470</v>
      </c>
      <c r="F1" t="s">
        <v>465</v>
      </c>
      <c r="G1" t="s">
        <v>471</v>
      </c>
      <c r="H1" t="s">
        <v>473</v>
      </c>
      <c r="I1" t="s">
        <v>472</v>
      </c>
      <c r="J1" t="s">
        <v>576</v>
      </c>
      <c r="K1" t="s">
        <v>474</v>
      </c>
      <c r="L1" t="s">
        <v>475</v>
      </c>
      <c r="M1" t="s">
        <v>476</v>
      </c>
      <c r="N1" t="s">
        <v>477</v>
      </c>
      <c r="O1" t="s">
        <v>478</v>
      </c>
      <c r="P1" t="s">
        <v>479</v>
      </c>
      <c r="Q1" t="s">
        <v>480</v>
      </c>
    </row>
    <row r="2" spans="1:17">
      <c r="A2">
        <f>参加意思確認書!E19</f>
        <v>0</v>
      </c>
      <c r="B2">
        <f>参加意思確認書!E21</f>
        <v>0</v>
      </c>
      <c r="C2">
        <f>参加意思確認書!M22</f>
        <v>0</v>
      </c>
      <c r="D2">
        <f>参加意思確認書!G27</f>
        <v>0</v>
      </c>
      <c r="E2" t="str">
        <f>参加意思確認書!W27</f>
        <v/>
      </c>
      <c r="F2">
        <f>参加意思確認書!H28</f>
        <v>0</v>
      </c>
      <c r="G2">
        <f>参加意思確認書!H30</f>
        <v>0</v>
      </c>
      <c r="H2">
        <f>参加意思確認書!H29</f>
        <v>0</v>
      </c>
      <c r="I2">
        <f>参加意思確認書!W29</f>
        <v>0</v>
      </c>
      <c r="J2">
        <f>参加意思確認書!H31</f>
        <v>0</v>
      </c>
      <c r="K2">
        <f>参加意思確認書!H34</f>
        <v>0</v>
      </c>
      <c r="L2">
        <f>参加意思確認書!H33</f>
        <v>0</v>
      </c>
      <c r="M2">
        <f>参加意思確認書!W33</f>
        <v>0</v>
      </c>
      <c r="N2">
        <f>参加意思確認書!H35</f>
        <v>0</v>
      </c>
      <c r="O2">
        <f>参加意思確認書!H36</f>
        <v>0</v>
      </c>
      <c r="P2">
        <f>参加意思確認書!H37</f>
        <v>0</v>
      </c>
      <c r="Q2">
        <f>参加意思確認書!Q37</f>
        <v>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253"/>
  <sheetViews>
    <sheetView topLeftCell="W1" workbookViewId="0">
      <selection activeCell="AD1" sqref="AD1"/>
    </sheetView>
  </sheetViews>
  <sheetFormatPr defaultRowHeight="18.75"/>
  <cols>
    <col min="4" max="4" width="9" customWidth="1"/>
    <col min="5" max="6" width="9" hidden="1" customWidth="1"/>
    <col min="7" max="7" width="0" hidden="1" customWidth="1"/>
    <col min="8" max="8" width="10.875" bestFit="1" customWidth="1"/>
    <col min="9" max="9" width="11.75" bestFit="1" customWidth="1"/>
    <col min="10" max="10" width="35.75" bestFit="1" customWidth="1"/>
    <col min="11" max="11" width="10.75" customWidth="1"/>
    <col min="12" max="12" width="15.75" customWidth="1"/>
    <col min="13" max="14" width="3.25" customWidth="1"/>
    <col min="15" max="41" width="15.75" customWidth="1"/>
  </cols>
  <sheetData>
    <row r="1" spans="1:41">
      <c r="A1" t="s">
        <v>457</v>
      </c>
      <c r="B1" t="s">
        <v>458</v>
      </c>
      <c r="C1" t="s">
        <v>196</v>
      </c>
      <c r="H1" t="s">
        <v>196</v>
      </c>
      <c r="I1" t="s">
        <v>198</v>
      </c>
      <c r="J1" t="s">
        <v>197</v>
      </c>
      <c r="K1" t="s">
        <v>196</v>
      </c>
      <c r="L1" t="s">
        <v>199</v>
      </c>
      <c r="O1" t="str">
        <f>SUBSTITUTE(C2,"-","")&amp;"."</f>
        <v>TCL1.</v>
      </c>
      <c r="P1" t="str">
        <f>SUBSTITUTE(C3,"-","")&amp;"."</f>
        <v>TCL2A.</v>
      </c>
      <c r="Q1" t="str">
        <f>SUBSTITUTE(C4,"-","")&amp;"."</f>
        <v>TCL2B.</v>
      </c>
      <c r="R1" t="str">
        <f>SUBSTITUTE(C5,"-","")&amp;"."</f>
        <v>TCL3A.</v>
      </c>
      <c r="S1" t="str">
        <f>SUBSTITUTE(C6,"-","")&amp;"."</f>
        <v>TCL3B.</v>
      </c>
      <c r="T1" t="str">
        <f>SUBSTITUTE(C7,"-","")&amp;"."</f>
        <v>TCL3C.</v>
      </c>
      <c r="U1" t="str">
        <f>SUBSTITUTE(C8,"-","")&amp;"."</f>
        <v>TCL3D.</v>
      </c>
      <c r="V1" t="str">
        <f>SUBSTITUTE(C9,"-","")&amp;"."</f>
        <v>TSL1.</v>
      </c>
      <c r="W1" t="str">
        <f>SUBSTITUTE(C10,"-","")&amp;"."</f>
        <v>TSL2A.</v>
      </c>
      <c r="X1" t="str">
        <f>SUBSTITUTE(C11,"-","")&amp;"."</f>
        <v>TSL2B.</v>
      </c>
      <c r="Y1" t="str">
        <f>SUBSTITUTE(C12,"-","")&amp;"."</f>
        <v>TSL3A.</v>
      </c>
      <c r="Z1" t="str">
        <f>SUBSTITUTE(C13,"-","")&amp;"."</f>
        <v>TSL3B.</v>
      </c>
      <c r="AA1" t="str">
        <f>SUBSTITUTE(C14,"-","")&amp;"."</f>
        <v>TSL3C.</v>
      </c>
      <c r="AB1" t="str">
        <f>SUBSTITUTE(C15,"-","")&amp;"."</f>
        <v>TSL3D.</v>
      </c>
      <c r="AC1" t="str">
        <f>SUBSTITUTE(C16,"-","")&amp;"."</f>
        <v>CWL1.</v>
      </c>
      <c r="AD1" t="str">
        <f>SUBSTITUTE(C17,"-","")&amp;"."</f>
        <v>CWL2A.</v>
      </c>
      <c r="AE1" t="str">
        <f>SUBSTITUTE(C18,"-","")&amp;"."</f>
        <v>CWL2B.</v>
      </c>
      <c r="AF1" t="str">
        <f>SUBSTITUTE(C19,"-","")&amp;"."</f>
        <v>CWL3A.</v>
      </c>
      <c r="AG1" t="str">
        <f>SUBSTITUTE(C20,"-","")&amp;"."</f>
        <v>CWL3B.</v>
      </c>
      <c r="AH1" t="str">
        <f>SUBSTITUTE(C21,"-","")&amp;"."</f>
        <v>CWL3C.</v>
      </c>
      <c r="AI1" t="str">
        <f>SUBSTITUTE(C22,"-","")&amp;"."</f>
        <v>CWL3D.</v>
      </c>
      <c r="AJ1" t="str">
        <f>SUBSTITUTE(C23,"-","")&amp;"."</f>
        <v>CWL651.</v>
      </c>
      <c r="AK1" t="str">
        <f>SUBSTITUTE(C24,"-","")&amp;"."</f>
        <v>CWL652A.</v>
      </c>
      <c r="AL1" t="str">
        <f>SUBSTITUTE(C25,"-","")&amp;"."</f>
        <v>CWL652B.</v>
      </c>
      <c r="AM1" t="str">
        <f>SUBSTITUTE(C26,"-","")&amp;"."</f>
        <v>SFLA.</v>
      </c>
      <c r="AN1" t="str">
        <f>SUBSTITUTE(C27,"-","")&amp;"."</f>
        <v>SFLB.</v>
      </c>
      <c r="AO1" t="str">
        <f>SUBSTITUTE(C28,"-","")&amp;"."</f>
        <v>SFL75.</v>
      </c>
    </row>
    <row r="2" spans="1:41">
      <c r="A2" t="s">
        <v>459</v>
      </c>
      <c r="B2" t="s">
        <v>459</v>
      </c>
      <c r="C2" t="s">
        <v>17</v>
      </c>
      <c r="H2" t="s">
        <v>17</v>
      </c>
      <c r="I2" t="s">
        <v>18</v>
      </c>
      <c r="J2" t="s">
        <v>40</v>
      </c>
      <c r="K2" t="str">
        <f>H2</f>
        <v>TCL-1</v>
      </c>
      <c r="L2" t="s">
        <v>303</v>
      </c>
      <c r="O2" t="s">
        <v>40</v>
      </c>
      <c r="P2" t="s">
        <v>207</v>
      </c>
      <c r="Q2" t="s">
        <v>211</v>
      </c>
      <c r="R2" t="s">
        <v>518</v>
      </c>
      <c r="S2" t="s">
        <v>221</v>
      </c>
      <c r="T2" t="s">
        <v>213</v>
      </c>
      <c r="U2" t="s">
        <v>224</v>
      </c>
      <c r="V2" t="s">
        <v>241</v>
      </c>
      <c r="W2" t="s">
        <v>706</v>
      </c>
      <c r="X2" t="s">
        <v>230</v>
      </c>
      <c r="Y2" t="s">
        <v>101</v>
      </c>
      <c r="Z2" t="s">
        <v>246</v>
      </c>
      <c r="AA2" t="s">
        <v>142</v>
      </c>
      <c r="AB2" t="s">
        <v>243</v>
      </c>
      <c r="AC2" t="s">
        <v>540</v>
      </c>
      <c r="AD2" t="s">
        <v>541</v>
      </c>
      <c r="AE2" t="s">
        <v>261</v>
      </c>
      <c r="AF2" t="s">
        <v>164</v>
      </c>
      <c r="AG2" t="s">
        <v>284</v>
      </c>
      <c r="AH2" s="26" t="s">
        <v>269</v>
      </c>
      <c r="AI2" s="26" t="s">
        <v>609</v>
      </c>
      <c r="AJ2" t="s">
        <v>752</v>
      </c>
      <c r="AK2" t="s">
        <v>562</v>
      </c>
      <c r="AL2" t="s">
        <v>753</v>
      </c>
      <c r="AM2" t="s">
        <v>784</v>
      </c>
      <c r="AN2" t="s">
        <v>646</v>
      </c>
      <c r="AO2" t="s">
        <v>805</v>
      </c>
    </row>
    <row r="3" spans="1:41">
      <c r="A3" t="s">
        <v>460</v>
      </c>
      <c r="B3" t="s">
        <v>460</v>
      </c>
      <c r="C3" t="s">
        <v>28</v>
      </c>
      <c r="H3" t="s">
        <v>17</v>
      </c>
      <c r="I3" t="s">
        <v>19</v>
      </c>
      <c r="J3" t="s">
        <v>695</v>
      </c>
      <c r="K3" t="str">
        <f t="shared" ref="K3:K66" si="0">H3</f>
        <v>TCL-1</v>
      </c>
      <c r="L3" t="s">
        <v>286</v>
      </c>
      <c r="O3" t="s">
        <v>695</v>
      </c>
      <c r="P3" t="s">
        <v>214</v>
      </c>
      <c r="Q3" t="s">
        <v>515</v>
      </c>
      <c r="R3" t="s">
        <v>522</v>
      </c>
      <c r="S3" t="s">
        <v>216</v>
      </c>
      <c r="T3" t="s">
        <v>219</v>
      </c>
      <c r="U3" t="s">
        <v>222</v>
      </c>
      <c r="V3" t="s">
        <v>235</v>
      </c>
      <c r="W3" t="s">
        <v>536</v>
      </c>
      <c r="X3" t="s">
        <v>239</v>
      </c>
      <c r="Y3" t="s">
        <v>244</v>
      </c>
      <c r="Z3" t="s">
        <v>236</v>
      </c>
      <c r="AA3" t="s">
        <v>242</v>
      </c>
      <c r="AB3" t="s">
        <v>531</v>
      </c>
      <c r="AC3" t="s">
        <v>262</v>
      </c>
      <c r="AD3" t="s">
        <v>546</v>
      </c>
      <c r="AE3" t="s">
        <v>162</v>
      </c>
      <c r="AF3" t="s">
        <v>553</v>
      </c>
      <c r="AG3" t="s">
        <v>268</v>
      </c>
      <c r="AH3" s="26" t="s">
        <v>270</v>
      </c>
      <c r="AI3" s="26" t="s">
        <v>278</v>
      </c>
      <c r="AJ3" t="s">
        <v>754</v>
      </c>
      <c r="AK3" t="s">
        <v>561</v>
      </c>
      <c r="AL3" t="s">
        <v>617</v>
      </c>
      <c r="AM3" t="s">
        <v>785</v>
      </c>
      <c r="AN3" t="s">
        <v>650</v>
      </c>
      <c r="AO3" t="s">
        <v>806</v>
      </c>
    </row>
    <row r="4" spans="1:41">
      <c r="A4" t="s">
        <v>461</v>
      </c>
      <c r="B4" t="s">
        <v>461</v>
      </c>
      <c r="C4" t="s">
        <v>511</v>
      </c>
      <c r="H4" t="s">
        <v>17</v>
      </c>
      <c r="I4" t="s">
        <v>20</v>
      </c>
      <c r="J4" t="s">
        <v>200</v>
      </c>
      <c r="K4" t="str">
        <f t="shared" si="0"/>
        <v>TCL-1</v>
      </c>
      <c r="L4" t="s">
        <v>285</v>
      </c>
      <c r="O4" t="s">
        <v>200</v>
      </c>
      <c r="P4" t="s">
        <v>580</v>
      </c>
      <c r="Q4" t="s">
        <v>513</v>
      </c>
      <c r="R4" t="s">
        <v>58</v>
      </c>
      <c r="S4" t="s">
        <v>527</v>
      </c>
      <c r="T4" t="s">
        <v>210</v>
      </c>
      <c r="U4" t="s">
        <v>523</v>
      </c>
      <c r="V4" t="s">
        <v>227</v>
      </c>
      <c r="W4" t="s">
        <v>707</v>
      </c>
      <c r="X4" t="s">
        <v>234</v>
      </c>
      <c r="Y4" t="s">
        <v>258</v>
      </c>
      <c r="Z4" t="s">
        <v>713</v>
      </c>
      <c r="AA4" t="s">
        <v>136</v>
      </c>
      <c r="AB4" t="s">
        <v>593</v>
      </c>
      <c r="AC4" t="s">
        <v>260</v>
      </c>
      <c r="AD4" t="s">
        <v>548</v>
      </c>
      <c r="AE4" t="s">
        <v>263</v>
      </c>
      <c r="AF4" t="s">
        <v>746</v>
      </c>
      <c r="AG4" t="s">
        <v>748</v>
      </c>
      <c r="AH4" s="26" t="s">
        <v>276</v>
      </c>
      <c r="AI4" s="26" t="s">
        <v>608</v>
      </c>
      <c r="AJ4" t="s">
        <v>615</v>
      </c>
      <c r="AK4" t="s">
        <v>755</v>
      </c>
      <c r="AL4" t="s">
        <v>760</v>
      </c>
      <c r="AM4" t="s">
        <v>786</v>
      </c>
      <c r="AN4" t="s">
        <v>641</v>
      </c>
      <c r="AO4" t="s">
        <v>807</v>
      </c>
    </row>
    <row r="5" spans="1:41">
      <c r="A5" t="s">
        <v>462</v>
      </c>
      <c r="B5" t="s">
        <v>463</v>
      </c>
      <c r="C5" t="s">
        <v>52</v>
      </c>
      <c r="H5" t="s">
        <v>17</v>
      </c>
      <c r="I5" t="s">
        <v>21</v>
      </c>
      <c r="J5" t="s">
        <v>204</v>
      </c>
      <c r="K5" t="str">
        <f t="shared" si="0"/>
        <v>TCL-1</v>
      </c>
      <c r="L5" t="s">
        <v>291</v>
      </c>
      <c r="O5" t="s">
        <v>204</v>
      </c>
      <c r="P5" t="s">
        <v>35</v>
      </c>
      <c r="Q5" t="s">
        <v>208</v>
      </c>
      <c r="R5" t="s">
        <v>519</v>
      </c>
      <c r="S5" t="s">
        <v>582</v>
      </c>
      <c r="T5" t="s">
        <v>521</v>
      </c>
      <c r="U5" t="s">
        <v>525</v>
      </c>
      <c r="V5" t="s">
        <v>591</v>
      </c>
      <c r="W5" t="s">
        <v>107</v>
      </c>
      <c r="X5" t="s">
        <v>252</v>
      </c>
      <c r="Y5" t="s">
        <v>254</v>
      </c>
      <c r="Z5" t="s">
        <v>253</v>
      </c>
      <c r="AA5" t="s">
        <v>251</v>
      </c>
      <c r="AB5" t="s">
        <v>255</v>
      </c>
      <c r="AC5" t="s">
        <v>725</v>
      </c>
      <c r="AD5" t="s">
        <v>543</v>
      </c>
      <c r="AE5" t="s">
        <v>604</v>
      </c>
      <c r="AF5" t="s">
        <v>552</v>
      </c>
      <c r="AG5" t="s">
        <v>282</v>
      </c>
      <c r="AH5" s="26" t="s">
        <v>271</v>
      </c>
      <c r="AI5" t="s">
        <v>281</v>
      </c>
      <c r="AJ5" t="s">
        <v>455</v>
      </c>
      <c r="AK5" t="s">
        <v>756</v>
      </c>
      <c r="AL5" t="s">
        <v>614</v>
      </c>
      <c r="AM5" t="s">
        <v>787</v>
      </c>
      <c r="AN5" t="s">
        <v>788</v>
      </c>
      <c r="AO5" t="s">
        <v>652</v>
      </c>
    </row>
    <row r="6" spans="1:41">
      <c r="B6" t="s">
        <v>464</v>
      </c>
      <c r="C6" t="s">
        <v>64</v>
      </c>
      <c r="H6" t="s">
        <v>17</v>
      </c>
      <c r="I6" t="s">
        <v>22</v>
      </c>
      <c r="J6" t="s">
        <v>201</v>
      </c>
      <c r="K6" t="str">
        <f t="shared" si="0"/>
        <v>TCL-1</v>
      </c>
      <c r="L6" t="s">
        <v>288</v>
      </c>
      <c r="O6" t="s">
        <v>201</v>
      </c>
      <c r="P6" t="s">
        <v>66</v>
      </c>
      <c r="Q6" t="s">
        <v>215</v>
      </c>
      <c r="R6" t="s">
        <v>63</v>
      </c>
      <c r="S6" t="s">
        <v>524</v>
      </c>
      <c r="T6" t="s">
        <v>526</v>
      </c>
      <c r="U6" t="s">
        <v>46</v>
      </c>
      <c r="V6" t="s">
        <v>231</v>
      </c>
      <c r="W6" t="s">
        <v>245</v>
      </c>
      <c r="X6" t="s">
        <v>240</v>
      </c>
      <c r="Y6" t="s">
        <v>237</v>
      </c>
      <c r="Z6" t="s">
        <v>603</v>
      </c>
      <c r="AA6" t="s">
        <v>250</v>
      </c>
      <c r="AB6" t="s">
        <v>539</v>
      </c>
      <c r="AC6" t="s">
        <v>542</v>
      </c>
      <c r="AD6" t="s">
        <v>274</v>
      </c>
      <c r="AE6" t="s">
        <v>544</v>
      </c>
      <c r="AF6" t="s">
        <v>605</v>
      </c>
      <c r="AG6" s="26" t="s">
        <v>182</v>
      </c>
      <c r="AH6" s="26" t="s">
        <v>273</v>
      </c>
      <c r="AI6" t="s">
        <v>547</v>
      </c>
      <c r="AJ6" t="s">
        <v>757</v>
      </c>
      <c r="AK6" t="s">
        <v>759</v>
      </c>
      <c r="AL6" t="s">
        <v>764</v>
      </c>
      <c r="AM6" t="s">
        <v>677</v>
      </c>
      <c r="AN6" t="s">
        <v>789</v>
      </c>
      <c r="AO6" t="s">
        <v>651</v>
      </c>
    </row>
    <row r="7" spans="1:41">
      <c r="B7" t="s">
        <v>577</v>
      </c>
      <c r="C7" t="s">
        <v>76</v>
      </c>
      <c r="H7" t="s">
        <v>17</v>
      </c>
      <c r="I7" t="s">
        <v>23</v>
      </c>
      <c r="J7" t="s">
        <v>512</v>
      </c>
      <c r="K7" t="str">
        <f t="shared" si="0"/>
        <v>TCL-1</v>
      </c>
      <c r="L7" t="s">
        <v>287</v>
      </c>
      <c r="O7" t="s">
        <v>512</v>
      </c>
      <c r="P7" t="s">
        <v>209</v>
      </c>
      <c r="Q7" t="s">
        <v>75</v>
      </c>
      <c r="R7" t="s">
        <v>697</v>
      </c>
      <c r="S7" t="s">
        <v>218</v>
      </c>
      <c r="T7" t="s">
        <v>220</v>
      </c>
      <c r="U7" t="s">
        <v>226</v>
      </c>
      <c r="V7" t="s">
        <v>229</v>
      </c>
      <c r="W7" t="s">
        <v>529</v>
      </c>
      <c r="X7" t="s">
        <v>233</v>
      </c>
      <c r="Y7" t="s">
        <v>259</v>
      </c>
      <c r="Z7" t="s">
        <v>714</v>
      </c>
      <c r="AA7" t="s">
        <v>247</v>
      </c>
      <c r="AB7" t="s">
        <v>534</v>
      </c>
      <c r="AC7" t="s">
        <v>266</v>
      </c>
      <c r="AD7" t="s">
        <v>283</v>
      </c>
      <c r="AE7" t="s">
        <v>185</v>
      </c>
      <c r="AF7" t="s">
        <v>545</v>
      </c>
      <c r="AG7" s="26" t="s">
        <v>549</v>
      </c>
      <c r="AH7" s="26" t="s">
        <v>192</v>
      </c>
      <c r="AI7" t="s">
        <v>180</v>
      </c>
      <c r="AJ7" t="s">
        <v>758</v>
      </c>
      <c r="AK7" t="s">
        <v>761</v>
      </c>
      <c r="AL7" t="s">
        <v>765</v>
      </c>
      <c r="AM7" t="s">
        <v>790</v>
      </c>
      <c r="AN7" t="s">
        <v>645</v>
      </c>
      <c r="AO7" t="s">
        <v>808</v>
      </c>
    </row>
    <row r="8" spans="1:41">
      <c r="B8" t="s">
        <v>579</v>
      </c>
      <c r="C8" t="s">
        <v>583</v>
      </c>
      <c r="H8" t="s">
        <v>17</v>
      </c>
      <c r="I8" t="s">
        <v>24</v>
      </c>
      <c r="J8" t="s">
        <v>205</v>
      </c>
      <c r="K8" t="str">
        <f t="shared" si="0"/>
        <v>TCL-1</v>
      </c>
      <c r="L8" t="s">
        <v>293</v>
      </c>
      <c r="O8" t="s">
        <v>205</v>
      </c>
      <c r="P8" t="s">
        <v>514</v>
      </c>
      <c r="Q8" t="s">
        <v>203</v>
      </c>
      <c r="R8" t="s">
        <v>698</v>
      </c>
      <c r="S8" t="s">
        <v>217</v>
      </c>
      <c r="T8" t="s">
        <v>225</v>
      </c>
      <c r="U8" t="s">
        <v>68</v>
      </c>
      <c r="V8" t="s">
        <v>528</v>
      </c>
      <c r="W8" t="s">
        <v>532</v>
      </c>
      <c r="X8" t="s">
        <v>530</v>
      </c>
      <c r="Y8" t="s">
        <v>238</v>
      </c>
      <c r="Z8" t="s">
        <v>533</v>
      </c>
      <c r="AA8" t="s">
        <v>249</v>
      </c>
      <c r="AB8" t="s">
        <v>538</v>
      </c>
      <c r="AC8" t="s">
        <v>158</v>
      </c>
      <c r="AD8" t="s">
        <v>606</v>
      </c>
      <c r="AE8" t="s">
        <v>272</v>
      </c>
      <c r="AF8" t="s">
        <v>550</v>
      </c>
      <c r="AG8" s="26" t="s">
        <v>277</v>
      </c>
      <c r="AH8" s="26" t="s">
        <v>275</v>
      </c>
      <c r="AI8" t="s">
        <v>751</v>
      </c>
      <c r="AJ8" t="s">
        <v>763</v>
      </c>
      <c r="AK8" t="s">
        <v>762</v>
      </c>
      <c r="AL8" t="s">
        <v>616</v>
      </c>
      <c r="AM8" t="s">
        <v>791</v>
      </c>
      <c r="AN8" t="s">
        <v>642</v>
      </c>
      <c r="AO8" t="s">
        <v>809</v>
      </c>
    </row>
    <row r="9" spans="1:41">
      <c r="C9" t="s">
        <v>86</v>
      </c>
      <c r="H9" t="s">
        <v>17</v>
      </c>
      <c r="I9" t="s">
        <v>25</v>
      </c>
      <c r="J9" t="s">
        <v>202</v>
      </c>
      <c r="K9" t="str">
        <f t="shared" si="0"/>
        <v>TCL-1</v>
      </c>
      <c r="L9" t="s">
        <v>289</v>
      </c>
      <c r="O9" t="s">
        <v>202</v>
      </c>
      <c r="P9" t="s">
        <v>212</v>
      </c>
      <c r="Q9" t="s">
        <v>517</v>
      </c>
      <c r="R9" t="s">
        <v>62</v>
      </c>
      <c r="S9" t="s">
        <v>223</v>
      </c>
      <c r="T9" t="s">
        <v>703</v>
      </c>
      <c r="U9" t="s">
        <v>705</v>
      </c>
      <c r="V9" t="s">
        <v>112</v>
      </c>
      <c r="W9" t="s">
        <v>592</v>
      </c>
      <c r="X9" t="s">
        <v>537</v>
      </c>
      <c r="Y9" t="s">
        <v>256</v>
      </c>
      <c r="Z9" t="s">
        <v>248</v>
      </c>
      <c r="AA9" t="s">
        <v>719</v>
      </c>
      <c r="AB9" t="s">
        <v>535</v>
      </c>
      <c r="AC9" t="s">
        <v>264</v>
      </c>
      <c r="AD9" t="s">
        <v>551</v>
      </c>
      <c r="AE9" t="s">
        <v>607</v>
      </c>
      <c r="AF9" t="s">
        <v>747</v>
      </c>
      <c r="AG9" s="26" t="s">
        <v>749</v>
      </c>
      <c r="AH9" s="26" t="s">
        <v>750</v>
      </c>
      <c r="AJ9" t="s">
        <v>610</v>
      </c>
      <c r="AK9" t="s">
        <v>456</v>
      </c>
      <c r="AL9" t="s">
        <v>767</v>
      </c>
      <c r="AM9" t="s">
        <v>644</v>
      </c>
      <c r="AN9" t="s">
        <v>792</v>
      </c>
      <c r="AO9" t="s">
        <v>648</v>
      </c>
    </row>
    <row r="10" spans="1:41">
      <c r="C10" t="s">
        <v>97</v>
      </c>
      <c r="H10" t="s">
        <v>17</v>
      </c>
      <c r="I10" t="s">
        <v>26</v>
      </c>
      <c r="J10" t="s">
        <v>206</v>
      </c>
      <c r="K10" t="str">
        <f t="shared" si="0"/>
        <v>TCL-1</v>
      </c>
      <c r="L10" t="s">
        <v>294</v>
      </c>
      <c r="O10" t="s">
        <v>206</v>
      </c>
      <c r="P10" t="s">
        <v>520</v>
      </c>
      <c r="Q10" t="s">
        <v>581</v>
      </c>
      <c r="R10" t="s">
        <v>700</v>
      </c>
      <c r="S10" t="s">
        <v>702</v>
      </c>
      <c r="V10" t="s">
        <v>232</v>
      </c>
      <c r="W10" t="s">
        <v>594</v>
      </c>
      <c r="X10" t="s">
        <v>257</v>
      </c>
      <c r="Y10" t="s">
        <v>710</v>
      </c>
      <c r="Z10" t="s">
        <v>716</v>
      </c>
      <c r="AA10" t="s">
        <v>721</v>
      </c>
      <c r="AB10" t="s">
        <v>724</v>
      </c>
      <c r="AC10" t="s">
        <v>267</v>
      </c>
      <c r="AD10" t="s">
        <v>279</v>
      </c>
      <c r="AE10" t="s">
        <v>280</v>
      </c>
      <c r="AJ10" t="s">
        <v>766</v>
      </c>
      <c r="AK10" t="s">
        <v>282</v>
      </c>
      <c r="AL10" t="s">
        <v>768</v>
      </c>
      <c r="AM10" t="s">
        <v>794</v>
      </c>
      <c r="AN10" t="s">
        <v>793</v>
      </c>
      <c r="AO10" t="s">
        <v>810</v>
      </c>
    </row>
    <row r="11" spans="1:41">
      <c r="C11" t="s">
        <v>110</v>
      </c>
      <c r="H11" t="s">
        <v>17</v>
      </c>
      <c r="I11" t="s">
        <v>27</v>
      </c>
      <c r="J11" t="s">
        <v>516</v>
      </c>
      <c r="K11" t="str">
        <f t="shared" si="0"/>
        <v>TCL-1</v>
      </c>
      <c r="L11" t="s">
        <v>310</v>
      </c>
      <c r="O11" t="s">
        <v>516</v>
      </c>
      <c r="P11" t="s">
        <v>696</v>
      </c>
      <c r="Q11" t="s">
        <v>83</v>
      </c>
      <c r="V11" t="s">
        <v>228</v>
      </c>
      <c r="W11" t="s">
        <v>148</v>
      </c>
      <c r="X11" t="s">
        <v>708</v>
      </c>
      <c r="Y11" t="s">
        <v>712</v>
      </c>
      <c r="Z11" t="s">
        <v>718</v>
      </c>
      <c r="AC11" t="s">
        <v>265</v>
      </c>
      <c r="AJ11" t="s">
        <v>770</v>
      </c>
      <c r="AK11" t="s">
        <v>769</v>
      </c>
      <c r="AL11" t="s">
        <v>772</v>
      </c>
    </row>
    <row r="12" spans="1:41">
      <c r="C12" t="s">
        <v>121</v>
      </c>
      <c r="H12" t="s">
        <v>28</v>
      </c>
      <c r="I12" t="s">
        <v>29</v>
      </c>
      <c r="J12" t="s">
        <v>207</v>
      </c>
      <c r="K12" t="str">
        <f t="shared" si="0"/>
        <v>TCL-2A</v>
      </c>
      <c r="L12" t="s">
        <v>295</v>
      </c>
      <c r="AK12" t="s">
        <v>771</v>
      </c>
      <c r="AL12" s="26"/>
    </row>
    <row r="13" spans="1:41">
      <c r="C13" t="s">
        <v>130</v>
      </c>
      <c r="H13" t="s">
        <v>28</v>
      </c>
      <c r="I13" t="s">
        <v>30</v>
      </c>
      <c r="J13" t="s">
        <v>214</v>
      </c>
      <c r="K13" t="str">
        <f t="shared" si="0"/>
        <v>TCL-2A</v>
      </c>
      <c r="L13" t="s">
        <v>312</v>
      </c>
      <c r="AL13" s="26"/>
    </row>
    <row r="14" spans="1:41">
      <c r="C14" t="s">
        <v>140</v>
      </c>
      <c r="H14" t="s">
        <v>28</v>
      </c>
      <c r="I14" t="s">
        <v>31</v>
      </c>
      <c r="J14" t="s">
        <v>580</v>
      </c>
      <c r="K14" t="str">
        <f t="shared" si="0"/>
        <v>TCL-2A</v>
      </c>
      <c r="L14" t="s">
        <v>306</v>
      </c>
      <c r="AL14" s="26"/>
    </row>
    <row r="15" spans="1:41">
      <c r="C15" t="s">
        <v>595</v>
      </c>
      <c r="H15" t="s">
        <v>28</v>
      </c>
      <c r="I15" t="s">
        <v>32</v>
      </c>
      <c r="J15" t="s">
        <v>35</v>
      </c>
      <c r="K15" t="str">
        <f t="shared" si="0"/>
        <v>TCL-2A</v>
      </c>
      <c r="L15" t="s">
        <v>299</v>
      </c>
      <c r="AL15" s="26"/>
    </row>
    <row r="16" spans="1:41">
      <c r="C16" t="s">
        <v>151</v>
      </c>
      <c r="H16" t="s">
        <v>28</v>
      </c>
      <c r="I16" t="s">
        <v>33</v>
      </c>
      <c r="J16" t="s">
        <v>66</v>
      </c>
      <c r="K16" t="str">
        <f t="shared" si="0"/>
        <v>TCL-2A</v>
      </c>
      <c r="L16" t="s">
        <v>324</v>
      </c>
      <c r="AL16" s="26"/>
    </row>
    <row r="17" spans="3:21">
      <c r="C17" t="s">
        <v>823</v>
      </c>
      <c r="H17" t="s">
        <v>28</v>
      </c>
      <c r="I17" t="s">
        <v>34</v>
      </c>
      <c r="J17" t="s">
        <v>209</v>
      </c>
      <c r="K17" t="str">
        <f t="shared" si="0"/>
        <v>TCL-2A</v>
      </c>
      <c r="L17" t="s">
        <v>301</v>
      </c>
    </row>
    <row r="18" spans="3:21">
      <c r="C18" t="s">
        <v>824</v>
      </c>
      <c r="H18" t="s">
        <v>28</v>
      </c>
      <c r="I18" t="s">
        <v>36</v>
      </c>
      <c r="J18" t="s">
        <v>514</v>
      </c>
      <c r="K18" t="str">
        <f t="shared" si="0"/>
        <v>TCL-2A</v>
      </c>
      <c r="L18" t="s">
        <v>298</v>
      </c>
    </row>
    <row r="19" spans="3:21">
      <c r="C19" t="s">
        <v>165</v>
      </c>
      <c r="H19" t="s">
        <v>28</v>
      </c>
      <c r="I19" t="s">
        <v>37</v>
      </c>
      <c r="J19" t="s">
        <v>212</v>
      </c>
      <c r="K19" t="str">
        <f t="shared" si="0"/>
        <v>TCL-2A</v>
      </c>
      <c r="L19" t="s">
        <v>305</v>
      </c>
      <c r="O19" t="s">
        <v>680</v>
      </c>
      <c r="P19" t="s">
        <v>681</v>
      </c>
      <c r="Q19" t="s">
        <v>682</v>
      </c>
      <c r="R19" t="s">
        <v>683</v>
      </c>
      <c r="S19" t="s">
        <v>684</v>
      </c>
      <c r="T19" t="s">
        <v>685</v>
      </c>
      <c r="U19" t="s">
        <v>686</v>
      </c>
    </row>
    <row r="20" spans="3:21">
      <c r="C20" t="s">
        <v>174</v>
      </c>
      <c r="H20" t="s">
        <v>28</v>
      </c>
      <c r="I20" t="s">
        <v>38</v>
      </c>
      <c r="J20" t="s">
        <v>520</v>
      </c>
      <c r="K20" t="str">
        <f t="shared" si="0"/>
        <v>TCL-2A</v>
      </c>
      <c r="L20" t="s">
        <v>333</v>
      </c>
      <c r="O20" t="s">
        <v>17</v>
      </c>
      <c r="P20" t="s">
        <v>86</v>
      </c>
      <c r="Q20" t="s">
        <v>151</v>
      </c>
      <c r="R20" t="s">
        <v>611</v>
      </c>
      <c r="S20" t="s">
        <v>643</v>
      </c>
      <c r="T20" t="s">
        <v>649</v>
      </c>
      <c r="U20" t="s">
        <v>679</v>
      </c>
    </row>
    <row r="21" spans="3:21">
      <c r="C21" t="s">
        <v>186</v>
      </c>
      <c r="H21" t="s">
        <v>28</v>
      </c>
      <c r="I21" t="s">
        <v>39</v>
      </c>
      <c r="J21" t="s">
        <v>696</v>
      </c>
      <c r="K21" t="str">
        <f t="shared" si="0"/>
        <v>TCL-2A</v>
      </c>
      <c r="L21" t="s">
        <v>671</v>
      </c>
      <c r="O21" t="s">
        <v>28</v>
      </c>
      <c r="P21" t="s">
        <v>97</v>
      </c>
      <c r="Q21" t="s">
        <v>823</v>
      </c>
      <c r="R21" t="s">
        <v>612</v>
      </c>
      <c r="S21" t="s">
        <v>647</v>
      </c>
    </row>
    <row r="22" spans="3:21">
      <c r="C22" t="s">
        <v>510</v>
      </c>
      <c r="H22" t="s">
        <v>511</v>
      </c>
      <c r="I22" t="s">
        <v>41</v>
      </c>
      <c r="J22" t="s">
        <v>211</v>
      </c>
      <c r="K22" t="str">
        <f t="shared" si="0"/>
        <v>TCL-2B</v>
      </c>
      <c r="L22" t="s">
        <v>304</v>
      </c>
      <c r="O22" t="s">
        <v>511</v>
      </c>
      <c r="P22" t="s">
        <v>110</v>
      </c>
      <c r="Q22" t="s">
        <v>824</v>
      </c>
      <c r="R22" t="s">
        <v>613</v>
      </c>
    </row>
    <row r="23" spans="3:21">
      <c r="C23" t="s">
        <v>611</v>
      </c>
      <c r="H23" t="s">
        <v>511</v>
      </c>
      <c r="I23" t="s">
        <v>42</v>
      </c>
      <c r="J23" t="s">
        <v>515</v>
      </c>
      <c r="K23" t="str">
        <f t="shared" si="0"/>
        <v>TCL-2B</v>
      </c>
      <c r="L23" t="s">
        <v>292</v>
      </c>
      <c r="O23" t="s">
        <v>52</v>
      </c>
      <c r="P23" t="s">
        <v>121</v>
      </c>
      <c r="Q23" t="s">
        <v>165</v>
      </c>
    </row>
    <row r="24" spans="3:21">
      <c r="C24" t="s">
        <v>612</v>
      </c>
      <c r="H24" t="s">
        <v>511</v>
      </c>
      <c r="I24" t="s">
        <v>43</v>
      </c>
      <c r="J24" t="s">
        <v>513</v>
      </c>
      <c r="K24" t="str">
        <f t="shared" si="0"/>
        <v>TCL-2B</v>
      </c>
      <c r="L24" t="s">
        <v>300</v>
      </c>
      <c r="O24" t="s">
        <v>64</v>
      </c>
      <c r="P24" t="s">
        <v>130</v>
      </c>
      <c r="Q24" t="s">
        <v>174</v>
      </c>
    </row>
    <row r="25" spans="3:21">
      <c r="C25" t="s">
        <v>613</v>
      </c>
      <c r="H25" t="s">
        <v>511</v>
      </c>
      <c r="I25" t="s">
        <v>44</v>
      </c>
      <c r="J25" t="s">
        <v>208</v>
      </c>
      <c r="K25" t="str">
        <f t="shared" si="0"/>
        <v>TCL-2B</v>
      </c>
      <c r="L25" t="s">
        <v>296</v>
      </c>
      <c r="O25" t="s">
        <v>76</v>
      </c>
      <c r="P25" t="s">
        <v>140</v>
      </c>
      <c r="Q25" t="s">
        <v>186</v>
      </c>
    </row>
    <row r="26" spans="3:21">
      <c r="C26" t="s">
        <v>643</v>
      </c>
      <c r="H26" t="s">
        <v>511</v>
      </c>
      <c r="I26" t="s">
        <v>45</v>
      </c>
      <c r="J26" t="s">
        <v>215</v>
      </c>
      <c r="K26" t="str">
        <f t="shared" si="0"/>
        <v>TCL-2B</v>
      </c>
      <c r="L26" t="s">
        <v>313</v>
      </c>
      <c r="O26" t="s">
        <v>583</v>
      </c>
      <c r="P26" t="s">
        <v>595</v>
      </c>
      <c r="Q26" t="s">
        <v>510</v>
      </c>
    </row>
    <row r="27" spans="3:21">
      <c r="C27" t="s">
        <v>647</v>
      </c>
      <c r="H27" t="s">
        <v>511</v>
      </c>
      <c r="I27" t="s">
        <v>47</v>
      </c>
      <c r="J27" t="s">
        <v>75</v>
      </c>
      <c r="K27" t="str">
        <f t="shared" si="0"/>
        <v>TCL-2B</v>
      </c>
      <c r="L27" t="s">
        <v>331</v>
      </c>
    </row>
    <row r="28" spans="3:21" ht="19.5" thickBot="1">
      <c r="C28" t="s">
        <v>649</v>
      </c>
      <c r="H28" t="s">
        <v>511</v>
      </c>
      <c r="I28" t="s">
        <v>48</v>
      </c>
      <c r="J28" t="s">
        <v>203</v>
      </c>
      <c r="K28" t="str">
        <f t="shared" si="0"/>
        <v>TCL-2B</v>
      </c>
      <c r="L28" t="s">
        <v>290</v>
      </c>
    </row>
    <row r="29" spans="3:21" ht="19.5" thickBot="1">
      <c r="H29" t="s">
        <v>511</v>
      </c>
      <c r="I29" t="s">
        <v>49</v>
      </c>
      <c r="J29" t="s">
        <v>517</v>
      </c>
      <c r="K29" t="str">
        <f t="shared" si="0"/>
        <v>TCL-2B</v>
      </c>
      <c r="L29" t="s">
        <v>307</v>
      </c>
      <c r="O29" s="29" t="str">
        <f>IF(参加意思確認書!E21="O-40",IF(COUNTIF(O31:O100,参加意思確認書!G27),"あり","なし"),IF(参加意思確認書!E21="O-50",IF(COUNTIF(P31:P100,参加意思確認書!G27),"あり","なし"),IF(参加意思確認書!E21="O-60",IF(COUNTIF(Q31:Q100,参加意思確認書!G27),"あり","なし"),"")))</f>
        <v/>
      </c>
      <c r="P29" t="s">
        <v>690</v>
      </c>
    </row>
    <row r="30" spans="3:21">
      <c r="H30" t="s">
        <v>511</v>
      </c>
      <c r="I30" t="s">
        <v>50</v>
      </c>
      <c r="J30" t="s">
        <v>581</v>
      </c>
      <c r="K30" t="str">
        <f t="shared" si="0"/>
        <v>TCL-2B</v>
      </c>
      <c r="L30" t="s">
        <v>670</v>
      </c>
      <c r="O30" t="s">
        <v>687</v>
      </c>
      <c r="P30" t="s">
        <v>688</v>
      </c>
      <c r="Q30" t="s">
        <v>689</v>
      </c>
    </row>
    <row r="31" spans="3:21">
      <c r="H31" t="s">
        <v>511</v>
      </c>
      <c r="I31" t="s">
        <v>51</v>
      </c>
      <c r="J31" t="s">
        <v>83</v>
      </c>
      <c r="K31" t="str">
        <f t="shared" si="0"/>
        <v>TCL-2B</v>
      </c>
      <c r="L31" t="s">
        <v>338</v>
      </c>
      <c r="O31" t="s">
        <v>40</v>
      </c>
      <c r="P31" t="s">
        <v>241</v>
      </c>
      <c r="Q31" t="s">
        <v>540</v>
      </c>
    </row>
    <row r="32" spans="3:21">
      <c r="H32" t="s">
        <v>52</v>
      </c>
      <c r="I32" t="s">
        <v>53</v>
      </c>
      <c r="J32" t="s">
        <v>518</v>
      </c>
      <c r="K32" t="str">
        <f t="shared" si="0"/>
        <v>TCL-3A</v>
      </c>
      <c r="L32" t="s">
        <v>297</v>
      </c>
      <c r="O32" t="s">
        <v>695</v>
      </c>
      <c r="P32" t="s">
        <v>235</v>
      </c>
      <c r="Q32" t="s">
        <v>262</v>
      </c>
    </row>
    <row r="33" spans="8:17">
      <c r="H33" t="s">
        <v>52</v>
      </c>
      <c r="I33" t="s">
        <v>54</v>
      </c>
      <c r="J33" t="s">
        <v>522</v>
      </c>
      <c r="K33" t="str">
        <f t="shared" si="0"/>
        <v>TCL-3A</v>
      </c>
      <c r="L33" t="s">
        <v>320</v>
      </c>
      <c r="O33" t="s">
        <v>200</v>
      </c>
      <c r="P33" t="s">
        <v>227</v>
      </c>
      <c r="Q33" t="s">
        <v>260</v>
      </c>
    </row>
    <row r="34" spans="8:17">
      <c r="H34" t="s">
        <v>52</v>
      </c>
      <c r="I34" t="s">
        <v>55</v>
      </c>
      <c r="J34" t="s">
        <v>58</v>
      </c>
      <c r="K34" t="str">
        <f t="shared" si="0"/>
        <v>TCL-3A</v>
      </c>
      <c r="L34" t="s">
        <v>318</v>
      </c>
      <c r="O34" t="s">
        <v>204</v>
      </c>
      <c r="P34" t="s">
        <v>591</v>
      </c>
      <c r="Q34" t="s">
        <v>725</v>
      </c>
    </row>
    <row r="35" spans="8:17">
      <c r="H35" t="s">
        <v>52</v>
      </c>
      <c r="I35" t="s">
        <v>56</v>
      </c>
      <c r="J35" t="s">
        <v>519</v>
      </c>
      <c r="K35" t="str">
        <f t="shared" si="0"/>
        <v>TCL-3A</v>
      </c>
      <c r="L35" t="s">
        <v>311</v>
      </c>
      <c r="O35" t="s">
        <v>201</v>
      </c>
      <c r="P35" t="s">
        <v>231</v>
      </c>
      <c r="Q35" t="s">
        <v>542</v>
      </c>
    </row>
    <row r="36" spans="8:17">
      <c r="H36" t="s">
        <v>52</v>
      </c>
      <c r="I36" t="s">
        <v>57</v>
      </c>
      <c r="J36" t="s">
        <v>63</v>
      </c>
      <c r="K36" t="str">
        <f t="shared" si="0"/>
        <v>TCL-3A</v>
      </c>
      <c r="L36" t="s">
        <v>323</v>
      </c>
      <c r="O36" t="s">
        <v>512</v>
      </c>
      <c r="P36" t="s">
        <v>229</v>
      </c>
      <c r="Q36" t="s">
        <v>266</v>
      </c>
    </row>
    <row r="37" spans="8:17">
      <c r="H37" t="s">
        <v>52</v>
      </c>
      <c r="I37" t="s">
        <v>59</v>
      </c>
      <c r="J37" t="s">
        <v>697</v>
      </c>
      <c r="K37" t="str">
        <f t="shared" si="0"/>
        <v>TCL-3A</v>
      </c>
      <c r="L37" t="s">
        <v>340</v>
      </c>
      <c r="O37" t="s">
        <v>205</v>
      </c>
      <c r="P37" t="s">
        <v>528</v>
      </c>
      <c r="Q37" t="s">
        <v>158</v>
      </c>
    </row>
    <row r="38" spans="8:17">
      <c r="H38" t="s">
        <v>52</v>
      </c>
      <c r="I38" t="s">
        <v>60</v>
      </c>
      <c r="J38" t="s">
        <v>698</v>
      </c>
      <c r="K38" t="str">
        <f t="shared" si="0"/>
        <v>TCL-3A</v>
      </c>
      <c r="L38" t="s">
        <v>322</v>
      </c>
      <c r="O38" t="s">
        <v>202</v>
      </c>
      <c r="P38" t="s">
        <v>112</v>
      </c>
      <c r="Q38" t="s">
        <v>264</v>
      </c>
    </row>
    <row r="39" spans="8:17">
      <c r="H39" t="s">
        <v>52</v>
      </c>
      <c r="I39" t="s">
        <v>61</v>
      </c>
      <c r="J39" t="s">
        <v>62</v>
      </c>
      <c r="K39" t="str">
        <f t="shared" si="0"/>
        <v>TCL-3A</v>
      </c>
      <c r="L39" t="s">
        <v>321</v>
      </c>
      <c r="O39" t="s">
        <v>206</v>
      </c>
      <c r="P39" t="s">
        <v>232</v>
      </c>
      <c r="Q39" t="s">
        <v>267</v>
      </c>
    </row>
    <row r="40" spans="8:17">
      <c r="H40" t="s">
        <v>52</v>
      </c>
      <c r="I40" t="s">
        <v>699</v>
      </c>
      <c r="J40" t="s">
        <v>700</v>
      </c>
      <c r="K40" t="str">
        <f t="shared" si="0"/>
        <v>TCL-3A</v>
      </c>
      <c r="L40" t="s">
        <v>825</v>
      </c>
      <c r="O40" t="s">
        <v>516</v>
      </c>
      <c r="P40" t="s">
        <v>228</v>
      </c>
      <c r="Q40" t="s">
        <v>265</v>
      </c>
    </row>
    <row r="41" spans="8:17">
      <c r="H41" t="s">
        <v>64</v>
      </c>
      <c r="I41" t="s">
        <v>65</v>
      </c>
      <c r="J41" t="s">
        <v>221</v>
      </c>
      <c r="K41" t="str">
        <f t="shared" si="0"/>
        <v>TCL-3B</v>
      </c>
      <c r="L41" t="s">
        <v>329</v>
      </c>
      <c r="O41" t="s">
        <v>207</v>
      </c>
      <c r="P41" t="s">
        <v>706</v>
      </c>
      <c r="Q41" t="s">
        <v>541</v>
      </c>
    </row>
    <row r="42" spans="8:17">
      <c r="H42" t="s">
        <v>64</v>
      </c>
      <c r="I42" t="s">
        <v>67</v>
      </c>
      <c r="J42" t="s">
        <v>216</v>
      </c>
      <c r="K42" t="str">
        <f t="shared" si="0"/>
        <v>TCL-3B</v>
      </c>
      <c r="L42" t="s">
        <v>314</v>
      </c>
      <c r="O42" t="s">
        <v>214</v>
      </c>
      <c r="P42" t="s">
        <v>536</v>
      </c>
      <c r="Q42" t="s">
        <v>546</v>
      </c>
    </row>
    <row r="43" spans="8:17">
      <c r="H43" t="s">
        <v>64</v>
      </c>
      <c r="I43" t="s">
        <v>69</v>
      </c>
      <c r="J43" t="s">
        <v>527</v>
      </c>
      <c r="K43" t="str">
        <f t="shared" si="0"/>
        <v>TCL-3B</v>
      </c>
      <c r="L43" t="s">
        <v>326</v>
      </c>
      <c r="O43" t="s">
        <v>580</v>
      </c>
      <c r="P43" t="s">
        <v>707</v>
      </c>
      <c r="Q43" t="s">
        <v>548</v>
      </c>
    </row>
    <row r="44" spans="8:17">
      <c r="H44" t="s">
        <v>64</v>
      </c>
      <c r="I44" t="s">
        <v>70</v>
      </c>
      <c r="J44" t="s">
        <v>582</v>
      </c>
      <c r="K44" t="str">
        <f t="shared" si="0"/>
        <v>TCL-3B</v>
      </c>
      <c r="L44" t="s">
        <v>674</v>
      </c>
      <c r="O44" t="s">
        <v>35</v>
      </c>
      <c r="P44" t="s">
        <v>107</v>
      </c>
      <c r="Q44" t="s">
        <v>543</v>
      </c>
    </row>
    <row r="45" spans="8:17">
      <c r="H45" t="s">
        <v>64</v>
      </c>
      <c r="I45" t="s">
        <v>71</v>
      </c>
      <c r="J45" t="s">
        <v>524</v>
      </c>
      <c r="K45" t="str">
        <f t="shared" si="0"/>
        <v>TCL-3B</v>
      </c>
      <c r="L45" t="s">
        <v>328</v>
      </c>
      <c r="O45" t="s">
        <v>66</v>
      </c>
      <c r="P45" t="s">
        <v>245</v>
      </c>
      <c r="Q45" t="s">
        <v>274</v>
      </c>
    </row>
    <row r="46" spans="8:17">
      <c r="H46" t="s">
        <v>64</v>
      </c>
      <c r="I46" t="s">
        <v>72</v>
      </c>
      <c r="J46" t="s">
        <v>218</v>
      </c>
      <c r="K46" t="str">
        <f t="shared" si="0"/>
        <v>TCL-3B</v>
      </c>
      <c r="L46" t="s">
        <v>316</v>
      </c>
      <c r="O46" t="s">
        <v>209</v>
      </c>
      <c r="P46" t="s">
        <v>529</v>
      </c>
      <c r="Q46" t="s">
        <v>283</v>
      </c>
    </row>
    <row r="47" spans="8:17">
      <c r="H47" t="s">
        <v>64</v>
      </c>
      <c r="I47" t="s">
        <v>73</v>
      </c>
      <c r="J47" t="s">
        <v>217</v>
      </c>
      <c r="K47" t="str">
        <f t="shared" si="0"/>
        <v>TCL-3B</v>
      </c>
      <c r="L47" t="s">
        <v>315</v>
      </c>
      <c r="O47" t="s">
        <v>514</v>
      </c>
      <c r="P47" t="s">
        <v>532</v>
      </c>
      <c r="Q47" t="s">
        <v>606</v>
      </c>
    </row>
    <row r="48" spans="8:17">
      <c r="H48" t="s">
        <v>64</v>
      </c>
      <c r="I48" t="s">
        <v>74</v>
      </c>
      <c r="J48" t="s">
        <v>223</v>
      </c>
      <c r="K48" t="str">
        <f t="shared" si="0"/>
        <v>TCL-3B</v>
      </c>
      <c r="L48" t="s">
        <v>332</v>
      </c>
      <c r="O48" t="s">
        <v>212</v>
      </c>
      <c r="P48" t="s">
        <v>592</v>
      </c>
      <c r="Q48" t="s">
        <v>551</v>
      </c>
    </row>
    <row r="49" spans="8:17">
      <c r="H49" t="s">
        <v>64</v>
      </c>
      <c r="I49" t="s">
        <v>701</v>
      </c>
      <c r="J49" t="s">
        <v>702</v>
      </c>
      <c r="K49" t="str">
        <f t="shared" si="0"/>
        <v>TCL-3B</v>
      </c>
      <c r="L49" t="s">
        <v>826</v>
      </c>
      <c r="O49" t="s">
        <v>520</v>
      </c>
      <c r="P49" t="s">
        <v>594</v>
      </c>
      <c r="Q49" t="s">
        <v>279</v>
      </c>
    </row>
    <row r="50" spans="8:17">
      <c r="H50" t="s">
        <v>76</v>
      </c>
      <c r="I50" t="s">
        <v>77</v>
      </c>
      <c r="J50" t="s">
        <v>213</v>
      </c>
      <c r="K50" t="str">
        <f t="shared" si="0"/>
        <v>TCL-3C</v>
      </c>
      <c r="L50" t="s">
        <v>309</v>
      </c>
      <c r="O50" t="s">
        <v>696</v>
      </c>
      <c r="P50" t="s">
        <v>148</v>
      </c>
      <c r="Q50" t="s">
        <v>261</v>
      </c>
    </row>
    <row r="51" spans="8:17">
      <c r="H51" t="s">
        <v>76</v>
      </c>
      <c r="I51" t="s">
        <v>78</v>
      </c>
      <c r="J51" t="s">
        <v>219</v>
      </c>
      <c r="K51" t="str">
        <f t="shared" si="0"/>
        <v>TCL-3C</v>
      </c>
      <c r="L51" t="s">
        <v>319</v>
      </c>
      <c r="O51" t="s">
        <v>211</v>
      </c>
      <c r="P51" t="s">
        <v>230</v>
      </c>
      <c r="Q51" t="s">
        <v>162</v>
      </c>
    </row>
    <row r="52" spans="8:17">
      <c r="H52" t="s">
        <v>76</v>
      </c>
      <c r="I52" t="s">
        <v>79</v>
      </c>
      <c r="J52" t="s">
        <v>210</v>
      </c>
      <c r="K52" t="str">
        <f t="shared" si="0"/>
        <v>TCL-3C</v>
      </c>
      <c r="L52" t="s">
        <v>302</v>
      </c>
      <c r="O52" t="s">
        <v>515</v>
      </c>
      <c r="P52" t="s">
        <v>239</v>
      </c>
      <c r="Q52" t="s">
        <v>263</v>
      </c>
    </row>
    <row r="53" spans="8:17">
      <c r="H53" t="s">
        <v>76</v>
      </c>
      <c r="I53" t="s">
        <v>80</v>
      </c>
      <c r="J53" t="s">
        <v>521</v>
      </c>
      <c r="K53" t="str">
        <f t="shared" si="0"/>
        <v>TCL-3C</v>
      </c>
      <c r="L53" t="s">
        <v>563</v>
      </c>
      <c r="O53" t="s">
        <v>513</v>
      </c>
      <c r="P53" t="s">
        <v>234</v>
      </c>
      <c r="Q53" t="s">
        <v>604</v>
      </c>
    </row>
    <row r="54" spans="8:17">
      <c r="H54" t="s">
        <v>76</v>
      </c>
      <c r="I54" t="s">
        <v>81</v>
      </c>
      <c r="J54" t="s">
        <v>526</v>
      </c>
      <c r="K54" t="str">
        <f t="shared" si="0"/>
        <v>TCL-3C</v>
      </c>
      <c r="L54" t="s">
        <v>317</v>
      </c>
      <c r="O54" t="s">
        <v>208</v>
      </c>
      <c r="P54" t="s">
        <v>252</v>
      </c>
      <c r="Q54" t="s">
        <v>544</v>
      </c>
    </row>
    <row r="55" spans="8:17">
      <c r="H55" t="s">
        <v>76</v>
      </c>
      <c r="I55" t="s">
        <v>82</v>
      </c>
      <c r="J55" t="s">
        <v>220</v>
      </c>
      <c r="K55" t="str">
        <f t="shared" si="0"/>
        <v>TCL-3C</v>
      </c>
      <c r="L55" t="s">
        <v>327</v>
      </c>
      <c r="O55" t="s">
        <v>215</v>
      </c>
      <c r="P55" t="s">
        <v>240</v>
      </c>
      <c r="Q55" t="s">
        <v>185</v>
      </c>
    </row>
    <row r="56" spans="8:17">
      <c r="H56" t="s">
        <v>76</v>
      </c>
      <c r="I56" t="s">
        <v>84</v>
      </c>
      <c r="J56" t="s">
        <v>225</v>
      </c>
      <c r="K56" t="str">
        <f t="shared" si="0"/>
        <v>TCL-3C</v>
      </c>
      <c r="L56" t="s">
        <v>337</v>
      </c>
      <c r="O56" t="s">
        <v>75</v>
      </c>
      <c r="P56" t="s">
        <v>233</v>
      </c>
      <c r="Q56" t="s">
        <v>272</v>
      </c>
    </row>
    <row r="57" spans="8:17">
      <c r="H57" t="s">
        <v>76</v>
      </c>
      <c r="I57" t="s">
        <v>85</v>
      </c>
      <c r="J57" t="s">
        <v>703</v>
      </c>
      <c r="K57" t="str">
        <f t="shared" si="0"/>
        <v>TCL-3C</v>
      </c>
      <c r="L57" t="s">
        <v>827</v>
      </c>
      <c r="O57" t="s">
        <v>203</v>
      </c>
      <c r="P57" t="s">
        <v>530</v>
      </c>
      <c r="Q57" t="s">
        <v>607</v>
      </c>
    </row>
    <row r="58" spans="8:17">
      <c r="H58" t="s">
        <v>583</v>
      </c>
      <c r="I58" t="s">
        <v>584</v>
      </c>
      <c r="J58" t="s">
        <v>224</v>
      </c>
      <c r="K58" t="str">
        <f t="shared" si="0"/>
        <v>TCL-3D</v>
      </c>
      <c r="L58" t="s">
        <v>336</v>
      </c>
      <c r="O58" t="s">
        <v>517</v>
      </c>
      <c r="P58" t="s">
        <v>537</v>
      </c>
      <c r="Q58" t="s">
        <v>280</v>
      </c>
    </row>
    <row r="59" spans="8:17">
      <c r="H59" t="s">
        <v>583</v>
      </c>
      <c r="I59" t="s">
        <v>585</v>
      </c>
      <c r="J59" t="s">
        <v>222</v>
      </c>
      <c r="K59" t="str">
        <f t="shared" si="0"/>
        <v>TCL-3D</v>
      </c>
      <c r="L59" t="s">
        <v>330</v>
      </c>
      <c r="O59" t="s">
        <v>581</v>
      </c>
      <c r="P59" t="s">
        <v>257</v>
      </c>
      <c r="Q59" s="30" t="s">
        <v>553</v>
      </c>
    </row>
    <row r="60" spans="8:17">
      <c r="H60" t="s">
        <v>583</v>
      </c>
      <c r="I60" t="s">
        <v>586</v>
      </c>
      <c r="J60" t="s">
        <v>523</v>
      </c>
      <c r="K60" t="str">
        <f t="shared" si="0"/>
        <v>TCL-3D</v>
      </c>
      <c r="L60" t="s">
        <v>335</v>
      </c>
      <c r="O60" t="s">
        <v>83</v>
      </c>
      <c r="P60" t="s">
        <v>708</v>
      </c>
      <c r="Q60" s="30" t="s">
        <v>747</v>
      </c>
    </row>
    <row r="61" spans="8:17">
      <c r="H61" t="s">
        <v>583</v>
      </c>
      <c r="I61" t="s">
        <v>587</v>
      </c>
      <c r="J61" t="s">
        <v>525</v>
      </c>
      <c r="K61" t="str">
        <f t="shared" si="0"/>
        <v>TCL-3D</v>
      </c>
      <c r="L61" t="s">
        <v>334</v>
      </c>
      <c r="O61" s="30" t="s">
        <v>522</v>
      </c>
      <c r="P61" s="30" t="s">
        <v>712</v>
      </c>
      <c r="Q61" s="30" t="s">
        <v>268</v>
      </c>
    </row>
    <row r="62" spans="8:17">
      <c r="H62" t="s">
        <v>583</v>
      </c>
      <c r="I62" t="s">
        <v>588</v>
      </c>
      <c r="J62" t="s">
        <v>46</v>
      </c>
      <c r="K62" t="str">
        <f t="shared" si="0"/>
        <v>TCL-3D</v>
      </c>
      <c r="L62" t="s">
        <v>308</v>
      </c>
      <c r="O62" s="30" t="s">
        <v>58</v>
      </c>
      <c r="P62" s="30" t="s">
        <v>101</v>
      </c>
      <c r="Q62" s="33" t="s">
        <v>749</v>
      </c>
    </row>
    <row r="63" spans="8:17">
      <c r="H63" t="s">
        <v>583</v>
      </c>
      <c r="I63" t="s">
        <v>589</v>
      </c>
      <c r="J63" t="s">
        <v>226</v>
      </c>
      <c r="K63" t="str">
        <f t="shared" si="0"/>
        <v>TCL-3D</v>
      </c>
      <c r="L63" t="s">
        <v>339</v>
      </c>
      <c r="O63" s="30" t="s">
        <v>221</v>
      </c>
      <c r="P63" s="30" t="s">
        <v>236</v>
      </c>
      <c r="Q63" s="33" t="s">
        <v>276</v>
      </c>
    </row>
    <row r="64" spans="8:17">
      <c r="H64" t="s">
        <v>583</v>
      </c>
      <c r="I64" t="s">
        <v>590</v>
      </c>
      <c r="J64" t="s">
        <v>68</v>
      </c>
      <c r="K64" t="str">
        <f t="shared" si="0"/>
        <v>TCL-3D</v>
      </c>
      <c r="L64" t="s">
        <v>325</v>
      </c>
      <c r="O64" s="30" t="s">
        <v>216</v>
      </c>
      <c r="P64" s="30" t="s">
        <v>253</v>
      </c>
      <c r="Q64" s="33" t="s">
        <v>750</v>
      </c>
    </row>
    <row r="65" spans="8:17">
      <c r="H65" t="s">
        <v>583</v>
      </c>
      <c r="I65" t="s">
        <v>704</v>
      </c>
      <c r="J65" t="s">
        <v>705</v>
      </c>
      <c r="K65" t="str">
        <f t="shared" si="0"/>
        <v>TCL-3D</v>
      </c>
      <c r="L65" t="s">
        <v>828</v>
      </c>
      <c r="O65" s="30" t="s">
        <v>703</v>
      </c>
      <c r="P65" s="30" t="s">
        <v>249</v>
      </c>
      <c r="Q65" s="33" t="s">
        <v>278</v>
      </c>
    </row>
    <row r="66" spans="8:17">
      <c r="H66" t="s">
        <v>86</v>
      </c>
      <c r="I66" t="s">
        <v>87</v>
      </c>
      <c r="J66" t="s">
        <v>241</v>
      </c>
      <c r="K66" t="str">
        <f t="shared" si="0"/>
        <v>TSL-1</v>
      </c>
      <c r="L66" t="s">
        <v>363</v>
      </c>
      <c r="O66" s="30" t="s">
        <v>210</v>
      </c>
      <c r="P66" s="30" t="s">
        <v>142</v>
      </c>
      <c r="Q66" s="33" t="s">
        <v>608</v>
      </c>
    </row>
    <row r="67" spans="8:17">
      <c r="H67" t="s">
        <v>86</v>
      </c>
      <c r="I67" t="s">
        <v>88</v>
      </c>
      <c r="J67" t="s">
        <v>235</v>
      </c>
      <c r="K67" t="str">
        <f t="shared" ref="K67:K130" si="1">H67</f>
        <v>TSL-1</v>
      </c>
      <c r="L67" t="s">
        <v>354</v>
      </c>
      <c r="O67" s="30" t="s">
        <v>224</v>
      </c>
      <c r="P67" s="30" t="s">
        <v>593</v>
      </c>
    </row>
    <row r="68" spans="8:17">
      <c r="H68" t="s">
        <v>86</v>
      </c>
      <c r="I68" t="s">
        <v>89</v>
      </c>
      <c r="J68" t="s">
        <v>227</v>
      </c>
      <c r="K68" t="str">
        <f t="shared" si="1"/>
        <v>TSL-1</v>
      </c>
      <c r="L68" t="s">
        <v>341</v>
      </c>
      <c r="O68" s="30" t="s">
        <v>525</v>
      </c>
      <c r="P68" s="30" t="s">
        <v>243</v>
      </c>
    </row>
    <row r="69" spans="8:17">
      <c r="H69" t="s">
        <v>86</v>
      </c>
      <c r="I69" t="s">
        <v>90</v>
      </c>
      <c r="J69" t="s">
        <v>591</v>
      </c>
      <c r="K69" t="str">
        <f t="shared" si="1"/>
        <v>TSL-1</v>
      </c>
      <c r="L69" t="s">
        <v>350</v>
      </c>
    </row>
    <row r="70" spans="8:17">
      <c r="H70" t="s">
        <v>86</v>
      </c>
      <c r="I70" t="s">
        <v>91</v>
      </c>
      <c r="J70" t="s">
        <v>231</v>
      </c>
      <c r="K70" t="str">
        <f t="shared" si="1"/>
        <v>TSL-1</v>
      </c>
      <c r="L70" t="s">
        <v>347</v>
      </c>
    </row>
    <row r="71" spans="8:17">
      <c r="H71" t="s">
        <v>86</v>
      </c>
      <c r="I71" t="s">
        <v>92</v>
      </c>
      <c r="J71" t="s">
        <v>229</v>
      </c>
      <c r="K71" t="str">
        <f t="shared" si="1"/>
        <v>TSL-1</v>
      </c>
      <c r="L71" t="s">
        <v>344</v>
      </c>
    </row>
    <row r="72" spans="8:17">
      <c r="H72" t="s">
        <v>86</v>
      </c>
      <c r="I72" t="s">
        <v>93</v>
      </c>
      <c r="J72" t="s">
        <v>528</v>
      </c>
      <c r="K72" t="str">
        <f t="shared" si="1"/>
        <v>TSL-1</v>
      </c>
      <c r="L72" t="s">
        <v>345</v>
      </c>
    </row>
    <row r="73" spans="8:17">
      <c r="H73" t="s">
        <v>86</v>
      </c>
      <c r="I73" t="s">
        <v>94</v>
      </c>
      <c r="J73" t="s">
        <v>112</v>
      </c>
      <c r="K73" t="str">
        <f t="shared" si="1"/>
        <v>TSL-1</v>
      </c>
      <c r="L73" t="s">
        <v>361</v>
      </c>
    </row>
    <row r="74" spans="8:17">
      <c r="H74" t="s">
        <v>86</v>
      </c>
      <c r="I74" t="s">
        <v>95</v>
      </c>
      <c r="J74" t="s">
        <v>232</v>
      </c>
      <c r="K74" t="str">
        <f t="shared" si="1"/>
        <v>TSL-1</v>
      </c>
      <c r="L74" t="s">
        <v>348</v>
      </c>
    </row>
    <row r="75" spans="8:17">
      <c r="H75" t="s">
        <v>86</v>
      </c>
      <c r="I75" t="s">
        <v>96</v>
      </c>
      <c r="J75" t="s">
        <v>228</v>
      </c>
      <c r="K75" t="str">
        <f t="shared" si="1"/>
        <v>TSL-1</v>
      </c>
      <c r="L75" t="s">
        <v>342</v>
      </c>
    </row>
    <row r="76" spans="8:17">
      <c r="H76" t="s">
        <v>97</v>
      </c>
      <c r="I76" t="s">
        <v>98</v>
      </c>
      <c r="J76" t="s">
        <v>706</v>
      </c>
      <c r="K76" t="str">
        <f t="shared" si="1"/>
        <v>TSL-2A</v>
      </c>
      <c r="L76" t="s">
        <v>343</v>
      </c>
    </row>
    <row r="77" spans="8:17">
      <c r="H77" t="s">
        <v>97</v>
      </c>
      <c r="I77" t="s">
        <v>99</v>
      </c>
      <c r="J77" t="s">
        <v>536</v>
      </c>
      <c r="K77" t="str">
        <f t="shared" si="1"/>
        <v>TSL-2A</v>
      </c>
      <c r="L77" t="s">
        <v>395</v>
      </c>
    </row>
    <row r="78" spans="8:17">
      <c r="H78" t="s">
        <v>97</v>
      </c>
      <c r="I78" t="s">
        <v>100</v>
      </c>
      <c r="J78" t="s">
        <v>707</v>
      </c>
      <c r="K78" t="str">
        <f t="shared" si="1"/>
        <v>TSL-2A</v>
      </c>
      <c r="L78" t="s">
        <v>390</v>
      </c>
    </row>
    <row r="79" spans="8:17">
      <c r="H79" t="s">
        <v>97</v>
      </c>
      <c r="I79" t="s">
        <v>102</v>
      </c>
      <c r="J79" t="s">
        <v>107</v>
      </c>
      <c r="K79" t="str">
        <f t="shared" si="1"/>
        <v>TSL-2A</v>
      </c>
      <c r="L79" t="s">
        <v>358</v>
      </c>
    </row>
    <row r="80" spans="8:17">
      <c r="H80" t="s">
        <v>97</v>
      </c>
      <c r="I80" t="s">
        <v>103</v>
      </c>
      <c r="J80" t="s">
        <v>245</v>
      </c>
      <c r="K80" t="str">
        <f t="shared" si="1"/>
        <v>TSL-2A</v>
      </c>
      <c r="L80" t="s">
        <v>368</v>
      </c>
    </row>
    <row r="81" spans="8:12">
      <c r="H81" t="s">
        <v>97</v>
      </c>
      <c r="I81" t="s">
        <v>104</v>
      </c>
      <c r="J81" t="s">
        <v>529</v>
      </c>
      <c r="K81" t="str">
        <f t="shared" si="1"/>
        <v>TSL-2A</v>
      </c>
      <c r="L81" t="s">
        <v>352</v>
      </c>
    </row>
    <row r="82" spans="8:12">
      <c r="H82" t="s">
        <v>97</v>
      </c>
      <c r="I82" t="s">
        <v>105</v>
      </c>
      <c r="J82" t="s">
        <v>532</v>
      </c>
      <c r="K82" t="str">
        <f t="shared" si="1"/>
        <v>TSL-2A</v>
      </c>
      <c r="L82" t="s">
        <v>369</v>
      </c>
    </row>
    <row r="83" spans="8:12">
      <c r="H83" t="s">
        <v>97</v>
      </c>
      <c r="I83" t="s">
        <v>106</v>
      </c>
      <c r="J83" t="s">
        <v>592</v>
      </c>
      <c r="K83" t="str">
        <f t="shared" si="1"/>
        <v>TSL-2A</v>
      </c>
      <c r="L83" t="s">
        <v>673</v>
      </c>
    </row>
    <row r="84" spans="8:12">
      <c r="H84" t="s">
        <v>97</v>
      </c>
      <c r="I84" t="s">
        <v>108</v>
      </c>
      <c r="J84" t="s">
        <v>594</v>
      </c>
      <c r="K84" t="str">
        <f t="shared" si="1"/>
        <v>TSL-2A</v>
      </c>
      <c r="L84" t="s">
        <v>672</v>
      </c>
    </row>
    <row r="85" spans="8:12">
      <c r="H85" t="s">
        <v>97</v>
      </c>
      <c r="I85" t="s">
        <v>109</v>
      </c>
      <c r="J85" t="s">
        <v>148</v>
      </c>
      <c r="K85" t="str">
        <f t="shared" si="1"/>
        <v>TSL-2A</v>
      </c>
      <c r="L85" t="s">
        <v>392</v>
      </c>
    </row>
    <row r="86" spans="8:12">
      <c r="H86" t="s">
        <v>110</v>
      </c>
      <c r="I86" t="s">
        <v>111</v>
      </c>
      <c r="J86" t="s">
        <v>230</v>
      </c>
      <c r="K86" t="str">
        <f t="shared" si="1"/>
        <v>TSL-2B</v>
      </c>
      <c r="L86" t="s">
        <v>346</v>
      </c>
    </row>
    <row r="87" spans="8:12">
      <c r="H87" t="s">
        <v>110</v>
      </c>
      <c r="I87" t="s">
        <v>113</v>
      </c>
      <c r="J87" t="s">
        <v>239</v>
      </c>
      <c r="K87" t="str">
        <f t="shared" si="1"/>
        <v>TSL-2B</v>
      </c>
      <c r="L87" t="s">
        <v>360</v>
      </c>
    </row>
    <row r="88" spans="8:12">
      <c r="H88" t="s">
        <v>110</v>
      </c>
      <c r="I88" t="s">
        <v>114</v>
      </c>
      <c r="J88" t="s">
        <v>234</v>
      </c>
      <c r="K88" t="str">
        <f t="shared" si="1"/>
        <v>TSL-2B</v>
      </c>
      <c r="L88" t="s">
        <v>351</v>
      </c>
    </row>
    <row r="89" spans="8:12">
      <c r="H89" t="s">
        <v>110</v>
      </c>
      <c r="I89" t="s">
        <v>115</v>
      </c>
      <c r="J89" t="s">
        <v>252</v>
      </c>
      <c r="K89" t="str">
        <f t="shared" si="1"/>
        <v>TSL-2B</v>
      </c>
      <c r="L89" t="s">
        <v>378</v>
      </c>
    </row>
    <row r="90" spans="8:12">
      <c r="H90" t="s">
        <v>110</v>
      </c>
      <c r="I90" t="s">
        <v>116</v>
      </c>
      <c r="J90" t="s">
        <v>240</v>
      </c>
      <c r="K90" t="str">
        <f t="shared" si="1"/>
        <v>TSL-2B</v>
      </c>
      <c r="L90" t="s">
        <v>362</v>
      </c>
    </row>
    <row r="91" spans="8:12">
      <c r="H91" t="s">
        <v>110</v>
      </c>
      <c r="I91" t="s">
        <v>117</v>
      </c>
      <c r="J91" t="s">
        <v>233</v>
      </c>
      <c r="K91" t="str">
        <f t="shared" si="1"/>
        <v>TSL-2B</v>
      </c>
      <c r="L91" t="s">
        <v>349</v>
      </c>
    </row>
    <row r="92" spans="8:12">
      <c r="H92" t="s">
        <v>110</v>
      </c>
      <c r="I92" t="s">
        <v>118</v>
      </c>
      <c r="J92" t="s">
        <v>530</v>
      </c>
      <c r="K92" t="str">
        <f t="shared" si="1"/>
        <v>TSL-2B</v>
      </c>
      <c r="L92" t="s">
        <v>367</v>
      </c>
    </row>
    <row r="93" spans="8:12">
      <c r="H93" t="s">
        <v>110</v>
      </c>
      <c r="I93" t="s">
        <v>118</v>
      </c>
      <c r="J93" t="s">
        <v>537</v>
      </c>
      <c r="K93" t="str">
        <f t="shared" si="1"/>
        <v>TSL-2B</v>
      </c>
      <c r="L93" t="s">
        <v>374</v>
      </c>
    </row>
    <row r="94" spans="8:12">
      <c r="H94" t="s">
        <v>110</v>
      </c>
      <c r="I94" t="s">
        <v>119</v>
      </c>
      <c r="J94" t="s">
        <v>257</v>
      </c>
      <c r="K94" t="str">
        <f t="shared" si="1"/>
        <v>TSL-2B</v>
      </c>
      <c r="L94" t="s">
        <v>385</v>
      </c>
    </row>
    <row r="95" spans="8:12">
      <c r="H95" t="s">
        <v>110</v>
      </c>
      <c r="I95" t="s">
        <v>120</v>
      </c>
      <c r="J95" t="s">
        <v>708</v>
      </c>
      <c r="K95" t="str">
        <f t="shared" si="1"/>
        <v>TSL-2B</v>
      </c>
      <c r="L95" t="s">
        <v>394</v>
      </c>
    </row>
    <row r="96" spans="8:12">
      <c r="H96" t="s">
        <v>121</v>
      </c>
      <c r="I96" t="s">
        <v>122</v>
      </c>
      <c r="J96" t="s">
        <v>101</v>
      </c>
      <c r="K96" t="str">
        <f t="shared" si="1"/>
        <v>TSL-3A</v>
      </c>
      <c r="L96" t="s">
        <v>353</v>
      </c>
    </row>
    <row r="97" spans="8:12">
      <c r="H97" t="s">
        <v>121</v>
      </c>
      <c r="I97" t="s">
        <v>123</v>
      </c>
      <c r="J97" t="s">
        <v>244</v>
      </c>
      <c r="K97" t="str">
        <f t="shared" si="1"/>
        <v>TSL-3A</v>
      </c>
      <c r="L97" t="s">
        <v>366</v>
      </c>
    </row>
    <row r="98" spans="8:12">
      <c r="H98" t="s">
        <v>121</v>
      </c>
      <c r="I98" t="s">
        <v>124</v>
      </c>
      <c r="J98" t="s">
        <v>258</v>
      </c>
      <c r="K98" t="str">
        <f t="shared" si="1"/>
        <v>TSL-3A</v>
      </c>
      <c r="L98" t="s">
        <v>386</v>
      </c>
    </row>
    <row r="99" spans="8:12">
      <c r="H99" t="s">
        <v>121</v>
      </c>
      <c r="I99" t="s">
        <v>125</v>
      </c>
      <c r="J99" t="s">
        <v>254</v>
      </c>
      <c r="K99" t="str">
        <f t="shared" si="1"/>
        <v>TSL-3A</v>
      </c>
      <c r="L99" t="s">
        <v>380</v>
      </c>
    </row>
    <row r="100" spans="8:12">
      <c r="H100" t="s">
        <v>121</v>
      </c>
      <c r="I100" t="s">
        <v>126</v>
      </c>
      <c r="J100" t="s">
        <v>237</v>
      </c>
      <c r="K100" t="str">
        <f t="shared" si="1"/>
        <v>TSL-3A</v>
      </c>
      <c r="L100" t="s">
        <v>356</v>
      </c>
    </row>
    <row r="101" spans="8:12">
      <c r="H101" t="s">
        <v>121</v>
      </c>
      <c r="I101" t="s">
        <v>127</v>
      </c>
      <c r="J101" t="s">
        <v>259</v>
      </c>
      <c r="K101" t="str">
        <f t="shared" si="1"/>
        <v>TSL-3A</v>
      </c>
      <c r="L101" t="s">
        <v>388</v>
      </c>
    </row>
    <row r="102" spans="8:12">
      <c r="H102" t="s">
        <v>121</v>
      </c>
      <c r="I102" t="s">
        <v>128</v>
      </c>
      <c r="J102" t="s">
        <v>238</v>
      </c>
      <c r="K102" t="str">
        <f t="shared" si="1"/>
        <v>TSL-3A</v>
      </c>
      <c r="L102" t="s">
        <v>359</v>
      </c>
    </row>
    <row r="103" spans="8:12">
      <c r="H103" t="s">
        <v>121</v>
      </c>
      <c r="I103" t="s">
        <v>129</v>
      </c>
      <c r="J103" t="s">
        <v>256</v>
      </c>
      <c r="K103" t="str">
        <f t="shared" si="1"/>
        <v>TSL-3A</v>
      </c>
      <c r="L103" t="s">
        <v>384</v>
      </c>
    </row>
    <row r="104" spans="8:12">
      <c r="H104" t="s">
        <v>121</v>
      </c>
      <c r="I104" t="s">
        <v>709</v>
      </c>
      <c r="J104" t="s">
        <v>710</v>
      </c>
      <c r="K104" t="str">
        <f t="shared" si="1"/>
        <v>TSL-3A</v>
      </c>
      <c r="L104" t="s">
        <v>829</v>
      </c>
    </row>
    <row r="105" spans="8:12">
      <c r="H105" t="s">
        <v>121</v>
      </c>
      <c r="I105" t="s">
        <v>711</v>
      </c>
      <c r="J105" t="s">
        <v>712</v>
      </c>
      <c r="K105" t="str">
        <f t="shared" si="1"/>
        <v>TSL-3A</v>
      </c>
      <c r="L105" t="s">
        <v>830</v>
      </c>
    </row>
    <row r="106" spans="8:12">
      <c r="H106" t="s">
        <v>130</v>
      </c>
      <c r="I106" t="s">
        <v>131</v>
      </c>
      <c r="J106" t="s">
        <v>246</v>
      </c>
      <c r="K106" t="str">
        <f t="shared" si="1"/>
        <v>TSL-3B</v>
      </c>
      <c r="L106" t="s">
        <v>370</v>
      </c>
    </row>
    <row r="107" spans="8:12">
      <c r="H107" t="s">
        <v>130</v>
      </c>
      <c r="I107" t="s">
        <v>132</v>
      </c>
      <c r="J107" t="s">
        <v>236</v>
      </c>
      <c r="K107" t="str">
        <f t="shared" si="1"/>
        <v>TSL-3B</v>
      </c>
      <c r="L107" t="s">
        <v>355</v>
      </c>
    </row>
    <row r="108" spans="8:12">
      <c r="H108" t="s">
        <v>130</v>
      </c>
      <c r="I108" t="s">
        <v>133</v>
      </c>
      <c r="J108" t="s">
        <v>713</v>
      </c>
      <c r="K108" t="str">
        <f t="shared" si="1"/>
        <v>TSL-3B</v>
      </c>
      <c r="L108" t="s">
        <v>389</v>
      </c>
    </row>
    <row r="109" spans="8:12">
      <c r="H109" t="s">
        <v>130</v>
      </c>
      <c r="I109" t="s">
        <v>134</v>
      </c>
      <c r="J109" t="s">
        <v>253</v>
      </c>
      <c r="K109" t="str">
        <f t="shared" si="1"/>
        <v>TSL-3B</v>
      </c>
      <c r="L109" t="s">
        <v>379</v>
      </c>
    </row>
    <row r="110" spans="8:12">
      <c r="H110" t="s">
        <v>130</v>
      </c>
      <c r="I110" t="s">
        <v>135</v>
      </c>
      <c r="J110" t="s">
        <v>603</v>
      </c>
      <c r="K110" t="str">
        <f t="shared" si="1"/>
        <v>TSL-3B</v>
      </c>
      <c r="L110" t="s">
        <v>667</v>
      </c>
    </row>
    <row r="111" spans="8:12">
      <c r="H111" t="s">
        <v>130</v>
      </c>
      <c r="I111" t="s">
        <v>137</v>
      </c>
      <c r="J111" t="s">
        <v>714</v>
      </c>
      <c r="K111" t="str">
        <f t="shared" si="1"/>
        <v>TSL-3B</v>
      </c>
      <c r="L111" t="s">
        <v>831</v>
      </c>
    </row>
    <row r="112" spans="8:12">
      <c r="H112" t="s">
        <v>130</v>
      </c>
      <c r="I112" t="s">
        <v>138</v>
      </c>
      <c r="J112" t="s">
        <v>533</v>
      </c>
      <c r="K112" t="str">
        <f t="shared" si="1"/>
        <v>TSL-3B</v>
      </c>
      <c r="L112" t="s">
        <v>393</v>
      </c>
    </row>
    <row r="113" spans="8:12">
      <c r="H113" t="s">
        <v>130</v>
      </c>
      <c r="I113" t="s">
        <v>139</v>
      </c>
      <c r="J113" t="s">
        <v>248</v>
      </c>
      <c r="K113" t="str">
        <f t="shared" si="1"/>
        <v>TSL-3B</v>
      </c>
      <c r="L113" t="s">
        <v>372</v>
      </c>
    </row>
    <row r="114" spans="8:12">
      <c r="H114" t="s">
        <v>130</v>
      </c>
      <c r="I114" t="s">
        <v>715</v>
      </c>
      <c r="J114" t="s">
        <v>716</v>
      </c>
      <c r="K114" t="str">
        <f t="shared" si="1"/>
        <v>TSL-3B</v>
      </c>
      <c r="L114" t="s">
        <v>832</v>
      </c>
    </row>
    <row r="115" spans="8:12">
      <c r="H115" t="s">
        <v>130</v>
      </c>
      <c r="I115" t="s">
        <v>717</v>
      </c>
      <c r="J115" t="s">
        <v>718</v>
      </c>
      <c r="K115" t="str">
        <f t="shared" si="1"/>
        <v>TSL-3B</v>
      </c>
      <c r="L115" t="s">
        <v>833</v>
      </c>
    </row>
    <row r="116" spans="8:12">
      <c r="H116" t="s">
        <v>140</v>
      </c>
      <c r="I116" t="s">
        <v>141</v>
      </c>
      <c r="J116" t="s">
        <v>142</v>
      </c>
      <c r="K116" t="str">
        <f t="shared" si="1"/>
        <v>TSL-3C</v>
      </c>
      <c r="L116" t="s">
        <v>387</v>
      </c>
    </row>
    <row r="117" spans="8:12">
      <c r="H117" t="s">
        <v>140</v>
      </c>
      <c r="I117" t="s">
        <v>143</v>
      </c>
      <c r="J117" t="s">
        <v>242</v>
      </c>
      <c r="K117" t="str">
        <f t="shared" si="1"/>
        <v>TSL-3C</v>
      </c>
      <c r="L117" t="s">
        <v>364</v>
      </c>
    </row>
    <row r="118" spans="8:12">
      <c r="H118" t="s">
        <v>140</v>
      </c>
      <c r="I118" t="s">
        <v>144</v>
      </c>
      <c r="J118" t="s">
        <v>136</v>
      </c>
      <c r="K118" t="str">
        <f t="shared" si="1"/>
        <v>TSL-3C</v>
      </c>
      <c r="L118" t="s">
        <v>383</v>
      </c>
    </row>
    <row r="119" spans="8:12">
      <c r="H119" t="s">
        <v>140</v>
      </c>
      <c r="I119" t="s">
        <v>145</v>
      </c>
      <c r="J119" t="s">
        <v>251</v>
      </c>
      <c r="K119" t="str">
        <f t="shared" si="1"/>
        <v>TSL-3C</v>
      </c>
      <c r="L119" t="s">
        <v>377</v>
      </c>
    </row>
    <row r="120" spans="8:12">
      <c r="H120" t="s">
        <v>140</v>
      </c>
      <c r="I120" t="s">
        <v>146</v>
      </c>
      <c r="J120" t="s">
        <v>250</v>
      </c>
      <c r="K120" t="str">
        <f t="shared" si="1"/>
        <v>TSL-3C</v>
      </c>
      <c r="L120" t="s">
        <v>375</v>
      </c>
    </row>
    <row r="121" spans="8:12">
      <c r="H121" t="s">
        <v>140</v>
      </c>
      <c r="I121" t="s">
        <v>147</v>
      </c>
      <c r="J121" t="s">
        <v>247</v>
      </c>
      <c r="K121" t="str">
        <f t="shared" si="1"/>
        <v>TSL-3C</v>
      </c>
      <c r="L121" t="s">
        <v>371</v>
      </c>
    </row>
    <row r="122" spans="8:12">
      <c r="H122" t="s">
        <v>140</v>
      </c>
      <c r="I122" t="s">
        <v>149</v>
      </c>
      <c r="J122" t="s">
        <v>249</v>
      </c>
      <c r="K122" t="str">
        <f t="shared" si="1"/>
        <v>TSL-3C</v>
      </c>
      <c r="L122" t="s">
        <v>373</v>
      </c>
    </row>
    <row r="123" spans="8:12">
      <c r="H123" t="s">
        <v>140</v>
      </c>
      <c r="I123" t="s">
        <v>150</v>
      </c>
      <c r="J123" t="s">
        <v>719</v>
      </c>
      <c r="K123" t="str">
        <f t="shared" si="1"/>
        <v>TSL-3C</v>
      </c>
      <c r="L123" t="s">
        <v>834</v>
      </c>
    </row>
    <row r="124" spans="8:12">
      <c r="H124" t="s">
        <v>140</v>
      </c>
      <c r="I124" t="s">
        <v>720</v>
      </c>
      <c r="J124" t="s">
        <v>721</v>
      </c>
      <c r="K124" t="str">
        <f t="shared" si="1"/>
        <v>TSL-3C</v>
      </c>
      <c r="L124" t="s">
        <v>835</v>
      </c>
    </row>
    <row r="125" spans="8:12">
      <c r="H125" t="s">
        <v>595</v>
      </c>
      <c r="I125" t="s">
        <v>596</v>
      </c>
      <c r="J125" t="s">
        <v>243</v>
      </c>
      <c r="K125" t="str">
        <f t="shared" si="1"/>
        <v>TSL-3D</v>
      </c>
      <c r="L125" t="s">
        <v>365</v>
      </c>
    </row>
    <row r="126" spans="8:12">
      <c r="H126" t="s">
        <v>595</v>
      </c>
      <c r="I126" t="s">
        <v>597</v>
      </c>
      <c r="J126" t="s">
        <v>531</v>
      </c>
      <c r="K126" t="str">
        <f t="shared" si="1"/>
        <v>TSL-3D</v>
      </c>
      <c r="L126" t="s">
        <v>357</v>
      </c>
    </row>
    <row r="127" spans="8:12">
      <c r="H127" t="s">
        <v>595</v>
      </c>
      <c r="I127" t="s">
        <v>598</v>
      </c>
      <c r="J127" t="s">
        <v>593</v>
      </c>
      <c r="K127" t="str">
        <f t="shared" si="1"/>
        <v>TSL-3D</v>
      </c>
      <c r="L127" t="s">
        <v>676</v>
      </c>
    </row>
    <row r="128" spans="8:12">
      <c r="H128" t="s">
        <v>595</v>
      </c>
      <c r="I128" t="s">
        <v>599</v>
      </c>
      <c r="J128" t="s">
        <v>255</v>
      </c>
      <c r="K128" t="str">
        <f t="shared" si="1"/>
        <v>TSL-3D</v>
      </c>
      <c r="L128" t="s">
        <v>381</v>
      </c>
    </row>
    <row r="129" spans="8:12">
      <c r="H129" t="s">
        <v>595</v>
      </c>
      <c r="I129" t="s">
        <v>600</v>
      </c>
      <c r="J129" t="s">
        <v>539</v>
      </c>
      <c r="K129" t="str">
        <f t="shared" si="1"/>
        <v>TSL-3D</v>
      </c>
      <c r="L129" t="s">
        <v>382</v>
      </c>
    </row>
    <row r="130" spans="8:12">
      <c r="H130" t="s">
        <v>595</v>
      </c>
      <c r="I130" t="s">
        <v>601</v>
      </c>
      <c r="J130" t="s">
        <v>534</v>
      </c>
      <c r="K130" t="str">
        <f t="shared" si="1"/>
        <v>TSL-3D</v>
      </c>
      <c r="L130" t="s">
        <v>376</v>
      </c>
    </row>
    <row r="131" spans="8:12">
      <c r="H131" t="s">
        <v>595</v>
      </c>
      <c r="I131" t="s">
        <v>602</v>
      </c>
      <c r="J131" t="s">
        <v>538</v>
      </c>
      <c r="K131" t="str">
        <f t="shared" ref="K131:K192" si="2">H131</f>
        <v>TSL-3D</v>
      </c>
      <c r="L131" t="s">
        <v>564</v>
      </c>
    </row>
    <row r="132" spans="8:12">
      <c r="H132" t="s">
        <v>595</v>
      </c>
      <c r="I132" t="s">
        <v>722</v>
      </c>
      <c r="J132" t="s">
        <v>535</v>
      </c>
      <c r="K132" t="str">
        <f t="shared" si="2"/>
        <v>TSL-3D</v>
      </c>
      <c r="L132" t="s">
        <v>391</v>
      </c>
    </row>
    <row r="133" spans="8:12">
      <c r="H133" t="s">
        <v>595</v>
      </c>
      <c r="I133" t="s">
        <v>723</v>
      </c>
      <c r="J133" t="s">
        <v>724</v>
      </c>
      <c r="K133" t="str">
        <f t="shared" si="2"/>
        <v>TSL-3D</v>
      </c>
      <c r="L133" t="s">
        <v>836</v>
      </c>
    </row>
    <row r="134" spans="8:12">
      <c r="H134" t="s">
        <v>151</v>
      </c>
      <c r="I134" t="s">
        <v>152</v>
      </c>
      <c r="J134" t="s">
        <v>540</v>
      </c>
      <c r="K134" t="str">
        <f t="shared" si="2"/>
        <v>CWL-1</v>
      </c>
      <c r="L134" t="s">
        <v>396</v>
      </c>
    </row>
    <row r="135" spans="8:12">
      <c r="H135" t="s">
        <v>151</v>
      </c>
      <c r="I135" t="s">
        <v>153</v>
      </c>
      <c r="J135" t="s">
        <v>262</v>
      </c>
      <c r="K135" t="str">
        <f t="shared" si="2"/>
        <v>CWL-1</v>
      </c>
      <c r="L135" t="s">
        <v>399</v>
      </c>
    </row>
    <row r="136" spans="8:12">
      <c r="H136" t="s">
        <v>151</v>
      </c>
      <c r="I136" t="s">
        <v>154</v>
      </c>
      <c r="J136" t="s">
        <v>260</v>
      </c>
      <c r="K136" t="str">
        <f t="shared" si="2"/>
        <v>CWL-1</v>
      </c>
      <c r="L136" t="s">
        <v>397</v>
      </c>
    </row>
    <row r="137" spans="8:12">
      <c r="H137" t="s">
        <v>151</v>
      </c>
      <c r="I137" t="s">
        <v>155</v>
      </c>
      <c r="J137" t="s">
        <v>725</v>
      </c>
      <c r="K137" t="str">
        <f t="shared" si="2"/>
        <v>CWL-1</v>
      </c>
      <c r="L137" t="s">
        <v>406</v>
      </c>
    </row>
    <row r="138" spans="8:12">
      <c r="H138" t="s">
        <v>151</v>
      </c>
      <c r="I138" t="s">
        <v>156</v>
      </c>
      <c r="J138" t="s">
        <v>542</v>
      </c>
      <c r="K138" t="str">
        <f t="shared" si="2"/>
        <v>CWL-1</v>
      </c>
      <c r="L138" t="s">
        <v>401</v>
      </c>
    </row>
    <row r="139" spans="8:12">
      <c r="H139" t="s">
        <v>151</v>
      </c>
      <c r="I139" t="s">
        <v>157</v>
      </c>
      <c r="J139" t="s">
        <v>266</v>
      </c>
      <c r="K139" t="str">
        <f t="shared" si="2"/>
        <v>CWL-1</v>
      </c>
      <c r="L139" t="s">
        <v>407</v>
      </c>
    </row>
    <row r="140" spans="8:12">
      <c r="H140" t="s">
        <v>151</v>
      </c>
      <c r="I140" t="s">
        <v>159</v>
      </c>
      <c r="J140" t="s">
        <v>158</v>
      </c>
      <c r="K140" t="str">
        <f t="shared" si="2"/>
        <v>CWL-1</v>
      </c>
      <c r="L140" t="s">
        <v>400</v>
      </c>
    </row>
    <row r="141" spans="8:12">
      <c r="H141" t="s">
        <v>151</v>
      </c>
      <c r="I141" t="s">
        <v>160</v>
      </c>
      <c r="J141" t="s">
        <v>264</v>
      </c>
      <c r="K141" t="str">
        <f t="shared" si="2"/>
        <v>CWL-1</v>
      </c>
      <c r="L141" t="s">
        <v>404</v>
      </c>
    </row>
    <row r="142" spans="8:12">
      <c r="H142" t="s">
        <v>151</v>
      </c>
      <c r="I142" t="s">
        <v>161</v>
      </c>
      <c r="J142" t="s">
        <v>267</v>
      </c>
      <c r="K142" t="str">
        <f t="shared" si="2"/>
        <v>CWL-1</v>
      </c>
      <c r="L142" t="s">
        <v>409</v>
      </c>
    </row>
    <row r="143" spans="8:12">
      <c r="H143" t="s">
        <v>151</v>
      </c>
      <c r="I143" t="s">
        <v>163</v>
      </c>
      <c r="J143" t="s">
        <v>265</v>
      </c>
      <c r="K143" t="str">
        <f t="shared" si="2"/>
        <v>CWL-1</v>
      </c>
      <c r="L143" t="s">
        <v>405</v>
      </c>
    </row>
    <row r="144" spans="8:12">
      <c r="H144" t="s">
        <v>726</v>
      </c>
      <c r="I144" t="s">
        <v>727</v>
      </c>
      <c r="J144" t="s">
        <v>541</v>
      </c>
      <c r="K144" t="str">
        <f t="shared" si="2"/>
        <v>CWL-2A</v>
      </c>
      <c r="L144" t="s">
        <v>408</v>
      </c>
    </row>
    <row r="145" spans="8:12">
      <c r="H145" t="s">
        <v>726</v>
      </c>
      <c r="I145" t="s">
        <v>728</v>
      </c>
      <c r="J145" t="s">
        <v>546</v>
      </c>
      <c r="K145" t="str">
        <f t="shared" si="2"/>
        <v>CWL-2A</v>
      </c>
      <c r="L145" t="s">
        <v>565</v>
      </c>
    </row>
    <row r="146" spans="8:12">
      <c r="H146" t="s">
        <v>726</v>
      </c>
      <c r="I146" t="s">
        <v>729</v>
      </c>
      <c r="J146" t="s">
        <v>548</v>
      </c>
      <c r="K146" t="str">
        <f t="shared" si="2"/>
        <v>CWL-2A</v>
      </c>
      <c r="L146" t="s">
        <v>567</v>
      </c>
    </row>
    <row r="147" spans="8:12">
      <c r="H147" t="s">
        <v>726</v>
      </c>
      <c r="I147" t="s">
        <v>730</v>
      </c>
      <c r="J147" t="s">
        <v>543</v>
      </c>
      <c r="K147" t="str">
        <f t="shared" si="2"/>
        <v>CWL-2A</v>
      </c>
      <c r="L147" t="s">
        <v>411</v>
      </c>
    </row>
    <row r="148" spans="8:12">
      <c r="H148" t="s">
        <v>726</v>
      </c>
      <c r="I148" t="s">
        <v>731</v>
      </c>
      <c r="J148" t="s">
        <v>274</v>
      </c>
      <c r="K148" t="str">
        <f t="shared" si="2"/>
        <v>CWL-2A</v>
      </c>
      <c r="L148" t="s">
        <v>424</v>
      </c>
    </row>
    <row r="149" spans="8:12">
      <c r="H149" t="s">
        <v>726</v>
      </c>
      <c r="I149" t="s">
        <v>732</v>
      </c>
      <c r="J149" t="s">
        <v>283</v>
      </c>
      <c r="K149" t="str">
        <f t="shared" si="2"/>
        <v>CWL-2A</v>
      </c>
      <c r="L149" t="s">
        <v>441</v>
      </c>
    </row>
    <row r="150" spans="8:12">
      <c r="H150" t="s">
        <v>726</v>
      </c>
      <c r="I150" t="s">
        <v>733</v>
      </c>
      <c r="J150" t="s">
        <v>606</v>
      </c>
      <c r="K150" t="str">
        <f t="shared" si="2"/>
        <v>CWL-2A</v>
      </c>
      <c r="L150" t="s">
        <v>675</v>
      </c>
    </row>
    <row r="151" spans="8:12">
      <c r="H151" t="s">
        <v>726</v>
      </c>
      <c r="I151" t="s">
        <v>734</v>
      </c>
      <c r="J151" t="s">
        <v>551</v>
      </c>
      <c r="K151" t="str">
        <f t="shared" si="2"/>
        <v>CWL-2A</v>
      </c>
      <c r="L151" t="s">
        <v>570</v>
      </c>
    </row>
    <row r="152" spans="8:12">
      <c r="H152" t="s">
        <v>726</v>
      </c>
      <c r="I152" t="s">
        <v>735</v>
      </c>
      <c r="J152" t="s">
        <v>279</v>
      </c>
      <c r="K152" t="str">
        <f t="shared" si="2"/>
        <v>CWL-2A</v>
      </c>
      <c r="L152" t="s">
        <v>434</v>
      </c>
    </row>
    <row r="153" spans="8:12">
      <c r="H153" t="s">
        <v>736</v>
      </c>
      <c r="I153" t="s">
        <v>737</v>
      </c>
      <c r="J153" t="s">
        <v>261</v>
      </c>
      <c r="K153" t="str">
        <f t="shared" si="2"/>
        <v>CWL-2B</v>
      </c>
      <c r="L153" t="s">
        <v>398</v>
      </c>
    </row>
    <row r="154" spans="8:12">
      <c r="H154" t="s">
        <v>736</v>
      </c>
      <c r="I154" t="s">
        <v>738</v>
      </c>
      <c r="J154" t="s">
        <v>162</v>
      </c>
      <c r="K154" t="str">
        <f t="shared" si="2"/>
        <v>CWL-2B</v>
      </c>
      <c r="L154" t="s">
        <v>403</v>
      </c>
    </row>
    <row r="155" spans="8:12">
      <c r="H155" t="s">
        <v>736</v>
      </c>
      <c r="I155" t="s">
        <v>739</v>
      </c>
      <c r="J155" t="s">
        <v>263</v>
      </c>
      <c r="K155" t="str">
        <f t="shared" si="2"/>
        <v>CWL-2B</v>
      </c>
      <c r="L155" t="s">
        <v>402</v>
      </c>
    </row>
    <row r="156" spans="8:12">
      <c r="H156" t="s">
        <v>736</v>
      </c>
      <c r="I156" t="s">
        <v>740</v>
      </c>
      <c r="J156" t="s">
        <v>604</v>
      </c>
      <c r="K156" t="str">
        <f t="shared" si="2"/>
        <v>CWL-2B</v>
      </c>
      <c r="L156" t="s">
        <v>569</v>
      </c>
    </row>
    <row r="157" spans="8:12">
      <c r="H157" t="s">
        <v>736</v>
      </c>
      <c r="I157" t="s">
        <v>741</v>
      </c>
      <c r="J157" t="s">
        <v>544</v>
      </c>
      <c r="K157" t="str">
        <f t="shared" si="2"/>
        <v>CWL-2B</v>
      </c>
      <c r="L157" t="s">
        <v>414</v>
      </c>
    </row>
    <row r="158" spans="8:12">
      <c r="H158" t="s">
        <v>736</v>
      </c>
      <c r="I158" t="s">
        <v>742</v>
      </c>
      <c r="J158" t="s">
        <v>185</v>
      </c>
      <c r="K158" t="str">
        <f t="shared" si="2"/>
        <v>CWL-2B</v>
      </c>
      <c r="L158" t="s">
        <v>432</v>
      </c>
    </row>
    <row r="159" spans="8:12">
      <c r="H159" t="s">
        <v>736</v>
      </c>
      <c r="I159" t="s">
        <v>743</v>
      </c>
      <c r="J159" t="s">
        <v>272</v>
      </c>
      <c r="K159" t="str">
        <f t="shared" si="2"/>
        <v>CWL-2B</v>
      </c>
      <c r="L159" t="s">
        <v>419</v>
      </c>
    </row>
    <row r="160" spans="8:12">
      <c r="H160" t="s">
        <v>736</v>
      </c>
      <c r="I160" t="s">
        <v>744</v>
      </c>
      <c r="J160" t="s">
        <v>607</v>
      </c>
      <c r="K160" t="str">
        <f t="shared" si="2"/>
        <v>CWL-2B</v>
      </c>
      <c r="L160" t="s">
        <v>423</v>
      </c>
    </row>
    <row r="161" spans="8:12">
      <c r="H161" t="s">
        <v>736</v>
      </c>
      <c r="I161" t="s">
        <v>745</v>
      </c>
      <c r="J161" t="s">
        <v>280</v>
      </c>
      <c r="K161" t="str">
        <f t="shared" si="2"/>
        <v>CWL-2B</v>
      </c>
      <c r="L161" t="s">
        <v>435</v>
      </c>
    </row>
    <row r="162" spans="8:12">
      <c r="H162" t="s">
        <v>165</v>
      </c>
      <c r="I162" t="s">
        <v>166</v>
      </c>
      <c r="J162" t="s">
        <v>164</v>
      </c>
      <c r="K162" t="str">
        <f t="shared" si="2"/>
        <v>CWL-3A</v>
      </c>
      <c r="L162" t="s">
        <v>410</v>
      </c>
    </row>
    <row r="163" spans="8:12">
      <c r="H163" t="s">
        <v>165</v>
      </c>
      <c r="I163" t="s">
        <v>167</v>
      </c>
      <c r="J163" t="s">
        <v>553</v>
      </c>
      <c r="K163" t="str">
        <f t="shared" si="2"/>
        <v>CWL-3A</v>
      </c>
      <c r="L163" t="s">
        <v>571</v>
      </c>
    </row>
    <row r="164" spans="8:12">
      <c r="H164" t="s">
        <v>165</v>
      </c>
      <c r="I164" t="s">
        <v>168</v>
      </c>
      <c r="J164" t="s">
        <v>746</v>
      </c>
      <c r="K164" t="str">
        <f t="shared" si="2"/>
        <v>CWL-3A</v>
      </c>
      <c r="L164" t="s">
        <v>415</v>
      </c>
    </row>
    <row r="165" spans="8:12">
      <c r="H165" t="s">
        <v>165</v>
      </c>
      <c r="I165" t="s">
        <v>169</v>
      </c>
      <c r="J165" t="s">
        <v>552</v>
      </c>
      <c r="K165" t="str">
        <f t="shared" si="2"/>
        <v>CWL-3A</v>
      </c>
      <c r="L165" t="s">
        <v>429</v>
      </c>
    </row>
    <row r="166" spans="8:12">
      <c r="H166" t="s">
        <v>165</v>
      </c>
      <c r="I166" t="s">
        <v>170</v>
      </c>
      <c r="J166" t="s">
        <v>605</v>
      </c>
      <c r="K166" t="str">
        <f t="shared" si="2"/>
        <v>CWL-3A</v>
      </c>
      <c r="L166" t="s">
        <v>425</v>
      </c>
    </row>
    <row r="167" spans="8:12">
      <c r="H167" t="s">
        <v>165</v>
      </c>
      <c r="I167" t="s">
        <v>171</v>
      </c>
      <c r="J167" t="s">
        <v>545</v>
      </c>
      <c r="K167" t="str">
        <f t="shared" si="2"/>
        <v>CWL-3A</v>
      </c>
      <c r="L167" t="s">
        <v>422</v>
      </c>
    </row>
    <row r="168" spans="8:12">
      <c r="H168" t="s">
        <v>165</v>
      </c>
      <c r="I168" t="s">
        <v>172</v>
      </c>
      <c r="J168" t="s">
        <v>550</v>
      </c>
      <c r="K168" t="str">
        <f t="shared" si="2"/>
        <v>CWL-3A</v>
      </c>
      <c r="L168" t="s">
        <v>439</v>
      </c>
    </row>
    <row r="169" spans="8:12">
      <c r="H169" t="s">
        <v>165</v>
      </c>
      <c r="I169" t="s">
        <v>173</v>
      </c>
      <c r="J169" t="s">
        <v>747</v>
      </c>
      <c r="K169" t="str">
        <f t="shared" si="2"/>
        <v>CWL-3A</v>
      </c>
      <c r="L169" t="s">
        <v>837</v>
      </c>
    </row>
    <row r="170" spans="8:12">
      <c r="H170" t="s">
        <v>174</v>
      </c>
      <c r="I170" t="s">
        <v>175</v>
      </c>
      <c r="J170" t="s">
        <v>284</v>
      </c>
      <c r="K170" t="str">
        <f t="shared" si="2"/>
        <v>CWL-3B</v>
      </c>
      <c r="L170" t="s">
        <v>438</v>
      </c>
    </row>
    <row r="171" spans="8:12">
      <c r="H171" t="s">
        <v>174</v>
      </c>
      <c r="I171" t="s">
        <v>176</v>
      </c>
      <c r="J171" t="s">
        <v>268</v>
      </c>
      <c r="K171" t="str">
        <f t="shared" si="2"/>
        <v>CWL-3B</v>
      </c>
      <c r="L171" t="s">
        <v>412</v>
      </c>
    </row>
    <row r="172" spans="8:12">
      <c r="H172" t="s">
        <v>174</v>
      </c>
      <c r="I172" t="s">
        <v>177</v>
      </c>
      <c r="J172" t="s">
        <v>748</v>
      </c>
      <c r="K172" t="str">
        <f t="shared" si="2"/>
        <v>CWL-3B</v>
      </c>
      <c r="L172" t="s">
        <v>421</v>
      </c>
    </row>
    <row r="173" spans="8:12">
      <c r="H173" t="s">
        <v>174</v>
      </c>
      <c r="I173" t="s">
        <v>178</v>
      </c>
      <c r="J173" t="s">
        <v>282</v>
      </c>
      <c r="K173" t="str">
        <f t="shared" si="2"/>
        <v>CWL-3B</v>
      </c>
      <c r="L173" t="s">
        <v>440</v>
      </c>
    </row>
    <row r="174" spans="8:12">
      <c r="H174" t="s">
        <v>174</v>
      </c>
      <c r="I174" t="s">
        <v>179</v>
      </c>
      <c r="J174" t="s">
        <v>182</v>
      </c>
      <c r="K174" t="str">
        <f t="shared" si="2"/>
        <v>CWL-3B</v>
      </c>
      <c r="L174" t="s">
        <v>428</v>
      </c>
    </row>
    <row r="175" spans="8:12">
      <c r="H175" t="s">
        <v>174</v>
      </c>
      <c r="I175" t="s">
        <v>181</v>
      </c>
      <c r="J175" t="s">
        <v>549</v>
      </c>
      <c r="K175" t="str">
        <f t="shared" si="2"/>
        <v>CWL-3B</v>
      </c>
      <c r="L175" t="s">
        <v>568</v>
      </c>
    </row>
    <row r="176" spans="8:12">
      <c r="H176" t="s">
        <v>174</v>
      </c>
      <c r="I176" t="s">
        <v>183</v>
      </c>
      <c r="J176" t="s">
        <v>277</v>
      </c>
      <c r="K176" t="str">
        <f t="shared" si="2"/>
        <v>CWL-3B</v>
      </c>
      <c r="L176" t="s">
        <v>431</v>
      </c>
    </row>
    <row r="177" spans="8:12">
      <c r="H177" t="s">
        <v>174</v>
      </c>
      <c r="I177" t="s">
        <v>184</v>
      </c>
      <c r="J177" t="s">
        <v>749</v>
      </c>
      <c r="K177" t="str">
        <f t="shared" si="2"/>
        <v>CWL-3B</v>
      </c>
      <c r="L177" t="s">
        <v>838</v>
      </c>
    </row>
    <row r="178" spans="8:12">
      <c r="H178" t="s">
        <v>186</v>
      </c>
      <c r="I178" t="s">
        <v>187</v>
      </c>
      <c r="J178" t="s">
        <v>269</v>
      </c>
      <c r="K178" t="str">
        <f t="shared" si="2"/>
        <v>CWL-3C</v>
      </c>
      <c r="L178" t="s">
        <v>413</v>
      </c>
    </row>
    <row r="179" spans="8:12">
      <c r="H179" t="s">
        <v>186</v>
      </c>
      <c r="I179" t="s">
        <v>188</v>
      </c>
      <c r="J179" t="s">
        <v>270</v>
      </c>
      <c r="K179" t="str">
        <f t="shared" si="2"/>
        <v>CWL-3C</v>
      </c>
      <c r="L179" t="s">
        <v>416</v>
      </c>
    </row>
    <row r="180" spans="8:12">
      <c r="H180" t="s">
        <v>186</v>
      </c>
      <c r="I180" t="s">
        <v>189</v>
      </c>
      <c r="J180" t="s">
        <v>276</v>
      </c>
      <c r="K180" t="str">
        <f t="shared" si="2"/>
        <v>CWL-3C</v>
      </c>
      <c r="L180" t="s">
        <v>430</v>
      </c>
    </row>
    <row r="181" spans="8:12">
      <c r="H181" t="s">
        <v>186</v>
      </c>
      <c r="I181" t="s">
        <v>190</v>
      </c>
      <c r="J181" t="s">
        <v>271</v>
      </c>
      <c r="K181" t="str">
        <f t="shared" si="2"/>
        <v>CWL-3C</v>
      </c>
      <c r="L181" t="s">
        <v>418</v>
      </c>
    </row>
    <row r="182" spans="8:12">
      <c r="H182" t="s">
        <v>186</v>
      </c>
      <c r="I182" t="s">
        <v>191</v>
      </c>
      <c r="J182" t="s">
        <v>273</v>
      </c>
      <c r="K182" t="str">
        <f t="shared" si="2"/>
        <v>CWL-3C</v>
      </c>
      <c r="L182" t="s">
        <v>420</v>
      </c>
    </row>
    <row r="183" spans="8:12">
      <c r="H183" t="s">
        <v>186</v>
      </c>
      <c r="I183" t="s">
        <v>193</v>
      </c>
      <c r="J183" t="s">
        <v>192</v>
      </c>
      <c r="K183" t="str">
        <f t="shared" si="2"/>
        <v>CWL-3C</v>
      </c>
      <c r="L183" t="s">
        <v>437</v>
      </c>
    </row>
    <row r="184" spans="8:12">
      <c r="H184" t="s">
        <v>186</v>
      </c>
      <c r="I184" t="s">
        <v>194</v>
      </c>
      <c r="J184" t="s">
        <v>275</v>
      </c>
      <c r="K184" t="str">
        <f t="shared" si="2"/>
        <v>CWL-3C</v>
      </c>
      <c r="L184" t="s">
        <v>426</v>
      </c>
    </row>
    <row r="185" spans="8:12">
      <c r="H185" t="s">
        <v>186</v>
      </c>
      <c r="I185" t="s">
        <v>195</v>
      </c>
      <c r="J185" t="s">
        <v>750</v>
      </c>
      <c r="K185" t="str">
        <f t="shared" si="2"/>
        <v>CWL-3C</v>
      </c>
      <c r="L185" t="s">
        <v>839</v>
      </c>
    </row>
    <row r="186" spans="8:12">
      <c r="H186" t="s">
        <v>510</v>
      </c>
      <c r="I186" t="s">
        <v>554</v>
      </c>
      <c r="J186" t="s">
        <v>609</v>
      </c>
      <c r="K186" t="str">
        <f t="shared" si="2"/>
        <v>CWL-3D</v>
      </c>
      <c r="L186" t="s">
        <v>669</v>
      </c>
    </row>
    <row r="187" spans="8:12">
      <c r="H187" t="s">
        <v>510</v>
      </c>
      <c r="I187" t="s">
        <v>555</v>
      </c>
      <c r="J187" t="s">
        <v>278</v>
      </c>
      <c r="K187" t="str">
        <f t="shared" si="2"/>
        <v>CWL-3D</v>
      </c>
      <c r="L187" t="s">
        <v>433</v>
      </c>
    </row>
    <row r="188" spans="8:12">
      <c r="H188" t="s">
        <v>510</v>
      </c>
      <c r="I188" t="s">
        <v>556</v>
      </c>
      <c r="J188" t="s">
        <v>608</v>
      </c>
      <c r="K188" t="str">
        <f t="shared" si="2"/>
        <v>CWL-3D</v>
      </c>
      <c r="L188" t="s">
        <v>566</v>
      </c>
    </row>
    <row r="189" spans="8:12">
      <c r="H189" t="s">
        <v>510</v>
      </c>
      <c r="I189" t="s">
        <v>557</v>
      </c>
      <c r="J189" t="s">
        <v>281</v>
      </c>
      <c r="K189" t="str">
        <f t="shared" si="2"/>
        <v>CWL-3D</v>
      </c>
      <c r="L189" t="s">
        <v>436</v>
      </c>
    </row>
    <row r="190" spans="8:12">
      <c r="H190" t="s">
        <v>510</v>
      </c>
      <c r="I190" t="s">
        <v>558</v>
      </c>
      <c r="J190" t="s">
        <v>547</v>
      </c>
      <c r="K190" t="str">
        <f t="shared" si="2"/>
        <v>CWL-3D</v>
      </c>
      <c r="L190" t="s">
        <v>417</v>
      </c>
    </row>
    <row r="191" spans="8:12">
      <c r="H191" t="s">
        <v>510</v>
      </c>
      <c r="I191" t="s">
        <v>559</v>
      </c>
      <c r="J191" t="s">
        <v>180</v>
      </c>
      <c r="K191" t="str">
        <f t="shared" si="2"/>
        <v>CWL-3D</v>
      </c>
      <c r="L191" t="s">
        <v>427</v>
      </c>
    </row>
    <row r="192" spans="8:12">
      <c r="H192" t="s">
        <v>510</v>
      </c>
      <c r="I192" t="s">
        <v>560</v>
      </c>
      <c r="J192" t="s">
        <v>751</v>
      </c>
      <c r="K192" t="str">
        <f t="shared" si="2"/>
        <v>CWL-3D</v>
      </c>
      <c r="L192" t="s">
        <v>840</v>
      </c>
    </row>
    <row r="193" spans="8:11">
      <c r="H193" t="s">
        <v>773</v>
      </c>
      <c r="I193" t="s">
        <v>776</v>
      </c>
      <c r="J193" t="s">
        <v>752</v>
      </c>
      <c r="K193" t="str">
        <f t="shared" ref="K193:K224" si="3">H193</f>
        <v>CWL65-1</v>
      </c>
    </row>
    <row r="194" spans="8:11">
      <c r="H194" t="s">
        <v>773</v>
      </c>
      <c r="I194" t="s">
        <v>777</v>
      </c>
      <c r="J194" t="s">
        <v>754</v>
      </c>
      <c r="K194" t="str">
        <f t="shared" si="3"/>
        <v>CWL65-1</v>
      </c>
    </row>
    <row r="195" spans="8:11">
      <c r="H195" t="s">
        <v>773</v>
      </c>
      <c r="I195" t="s">
        <v>618</v>
      </c>
      <c r="J195" t="s">
        <v>615</v>
      </c>
      <c r="K195" t="str">
        <f t="shared" si="3"/>
        <v>CWL65-1</v>
      </c>
    </row>
    <row r="196" spans="8:11">
      <c r="H196" t="s">
        <v>773</v>
      </c>
      <c r="I196" t="s">
        <v>619</v>
      </c>
      <c r="J196" t="s">
        <v>455</v>
      </c>
      <c r="K196" t="str">
        <f t="shared" si="3"/>
        <v>CWL65-1</v>
      </c>
    </row>
    <row r="197" spans="8:11">
      <c r="H197" t="s">
        <v>773</v>
      </c>
      <c r="I197" t="s">
        <v>620</v>
      </c>
      <c r="J197" t="s">
        <v>757</v>
      </c>
      <c r="K197" t="str">
        <f t="shared" si="3"/>
        <v>CWL65-1</v>
      </c>
    </row>
    <row r="198" spans="8:11">
      <c r="H198" t="s">
        <v>773</v>
      </c>
      <c r="I198" t="s">
        <v>621</v>
      </c>
      <c r="J198" t="s">
        <v>758</v>
      </c>
      <c r="K198" t="str">
        <f t="shared" si="3"/>
        <v>CWL65-1</v>
      </c>
    </row>
    <row r="199" spans="8:11">
      <c r="H199" t="s">
        <v>773</v>
      </c>
      <c r="I199" t="s">
        <v>622</v>
      </c>
      <c r="J199" t="s">
        <v>763</v>
      </c>
      <c r="K199" t="str">
        <f t="shared" si="3"/>
        <v>CWL65-1</v>
      </c>
    </row>
    <row r="200" spans="8:11">
      <c r="H200" t="s">
        <v>773</v>
      </c>
      <c r="I200" t="s">
        <v>623</v>
      </c>
      <c r="J200" t="s">
        <v>610</v>
      </c>
      <c r="K200" t="str">
        <f t="shared" si="3"/>
        <v>CWL65-1</v>
      </c>
    </row>
    <row r="201" spans="8:11">
      <c r="H201" t="s">
        <v>773</v>
      </c>
      <c r="I201" t="s">
        <v>624</v>
      </c>
      <c r="J201" t="s">
        <v>766</v>
      </c>
      <c r="K201" t="str">
        <f t="shared" si="3"/>
        <v>CWL65-1</v>
      </c>
    </row>
    <row r="202" spans="8:11">
      <c r="H202" t="s">
        <v>773</v>
      </c>
      <c r="I202" t="s">
        <v>625</v>
      </c>
      <c r="J202" t="s">
        <v>770</v>
      </c>
      <c r="K202" t="str">
        <f t="shared" si="3"/>
        <v>CWL65-1</v>
      </c>
    </row>
    <row r="203" spans="8:11">
      <c r="H203" t="s">
        <v>774</v>
      </c>
      <c r="I203" t="s">
        <v>778</v>
      </c>
      <c r="J203" t="s">
        <v>562</v>
      </c>
      <c r="K203" t="str">
        <f t="shared" si="3"/>
        <v>CWL65-2A</v>
      </c>
    </row>
    <row r="204" spans="8:11">
      <c r="H204" t="s">
        <v>774</v>
      </c>
      <c r="I204" t="s">
        <v>779</v>
      </c>
      <c r="J204" t="s">
        <v>561</v>
      </c>
      <c r="K204" t="str">
        <f t="shared" si="3"/>
        <v>CWL65-2A</v>
      </c>
    </row>
    <row r="205" spans="8:11">
      <c r="H205" t="s">
        <v>774</v>
      </c>
      <c r="I205" t="s">
        <v>626</v>
      </c>
      <c r="J205" t="s">
        <v>755</v>
      </c>
      <c r="K205" t="str">
        <f t="shared" si="3"/>
        <v>CWL65-2A</v>
      </c>
    </row>
    <row r="206" spans="8:11">
      <c r="H206" t="s">
        <v>774</v>
      </c>
      <c r="I206" t="s">
        <v>627</v>
      </c>
      <c r="J206" t="s">
        <v>756</v>
      </c>
      <c r="K206" t="str">
        <f t="shared" si="3"/>
        <v>CWL65-2A</v>
      </c>
    </row>
    <row r="207" spans="8:11">
      <c r="H207" t="s">
        <v>774</v>
      </c>
      <c r="I207" t="s">
        <v>628</v>
      </c>
      <c r="J207" t="s">
        <v>759</v>
      </c>
      <c r="K207" t="str">
        <f t="shared" si="3"/>
        <v>CWL65-2A</v>
      </c>
    </row>
    <row r="208" spans="8:11">
      <c r="H208" t="s">
        <v>774</v>
      </c>
      <c r="I208" t="s">
        <v>629</v>
      </c>
      <c r="J208" t="s">
        <v>761</v>
      </c>
      <c r="K208" t="str">
        <f t="shared" si="3"/>
        <v>CWL65-2A</v>
      </c>
    </row>
    <row r="209" spans="8:12">
      <c r="H209" t="s">
        <v>774</v>
      </c>
      <c r="I209" t="s">
        <v>630</v>
      </c>
      <c r="J209" t="s">
        <v>762</v>
      </c>
      <c r="K209" t="str">
        <f t="shared" si="3"/>
        <v>CWL65-2A</v>
      </c>
    </row>
    <row r="210" spans="8:12">
      <c r="H210" t="s">
        <v>774</v>
      </c>
      <c r="I210" t="s">
        <v>631</v>
      </c>
      <c r="J210" t="s">
        <v>456</v>
      </c>
      <c r="K210" t="str">
        <f t="shared" si="3"/>
        <v>CWL65-2A</v>
      </c>
    </row>
    <row r="211" spans="8:12">
      <c r="H211" t="s">
        <v>774</v>
      </c>
      <c r="I211" t="s">
        <v>632</v>
      </c>
      <c r="J211" t="s">
        <v>282</v>
      </c>
      <c r="K211" t="str">
        <f t="shared" si="3"/>
        <v>CWL65-2A</v>
      </c>
    </row>
    <row r="212" spans="8:12">
      <c r="H212" t="s">
        <v>774</v>
      </c>
      <c r="I212" t="s">
        <v>633</v>
      </c>
      <c r="J212" t="s">
        <v>769</v>
      </c>
      <c r="K212" t="str">
        <f t="shared" si="3"/>
        <v>CWL65-2A</v>
      </c>
    </row>
    <row r="213" spans="8:12">
      <c r="H213" t="s">
        <v>774</v>
      </c>
      <c r="I213" t="s">
        <v>780</v>
      </c>
      <c r="J213" t="s">
        <v>771</v>
      </c>
      <c r="K213" t="str">
        <f t="shared" si="3"/>
        <v>CWL65-2A</v>
      </c>
    </row>
    <row r="214" spans="8:12">
      <c r="H214" t="s">
        <v>775</v>
      </c>
      <c r="I214" t="s">
        <v>781</v>
      </c>
      <c r="J214" t="s">
        <v>753</v>
      </c>
      <c r="K214" t="str">
        <f t="shared" si="3"/>
        <v>CWL65-2B</v>
      </c>
    </row>
    <row r="215" spans="8:12">
      <c r="H215" t="s">
        <v>775</v>
      </c>
      <c r="I215" t="s">
        <v>782</v>
      </c>
      <c r="J215" t="s">
        <v>617</v>
      </c>
      <c r="K215" t="str">
        <f t="shared" si="3"/>
        <v>CWL65-2B</v>
      </c>
    </row>
    <row r="216" spans="8:12">
      <c r="H216" t="s">
        <v>775</v>
      </c>
      <c r="I216" t="s">
        <v>634</v>
      </c>
      <c r="J216" t="s">
        <v>760</v>
      </c>
      <c r="K216" t="str">
        <f t="shared" si="3"/>
        <v>CWL65-2B</v>
      </c>
    </row>
    <row r="217" spans="8:12">
      <c r="H217" t="s">
        <v>775</v>
      </c>
      <c r="I217" t="s">
        <v>635</v>
      </c>
      <c r="J217" t="s">
        <v>614</v>
      </c>
      <c r="K217" t="str">
        <f t="shared" si="3"/>
        <v>CWL65-2B</v>
      </c>
    </row>
    <row r="218" spans="8:12">
      <c r="H218" t="s">
        <v>775</v>
      </c>
      <c r="I218" t="s">
        <v>636</v>
      </c>
      <c r="J218" t="s">
        <v>764</v>
      </c>
      <c r="K218" t="str">
        <f t="shared" si="3"/>
        <v>CWL65-2B</v>
      </c>
    </row>
    <row r="219" spans="8:12">
      <c r="H219" t="s">
        <v>775</v>
      </c>
      <c r="I219" t="s">
        <v>637</v>
      </c>
      <c r="J219" t="s">
        <v>765</v>
      </c>
      <c r="K219" t="str">
        <f t="shared" si="3"/>
        <v>CWL65-2B</v>
      </c>
    </row>
    <row r="220" spans="8:12">
      <c r="H220" t="s">
        <v>775</v>
      </c>
      <c r="I220" t="s">
        <v>638</v>
      </c>
      <c r="J220" t="s">
        <v>616</v>
      </c>
      <c r="K220" t="str">
        <f t="shared" si="3"/>
        <v>CWL65-2B</v>
      </c>
    </row>
    <row r="221" spans="8:12">
      <c r="H221" t="s">
        <v>775</v>
      </c>
      <c r="I221" t="s">
        <v>639</v>
      </c>
      <c r="J221" t="s">
        <v>767</v>
      </c>
      <c r="K221" t="str">
        <f t="shared" si="3"/>
        <v>CWL65-2B</v>
      </c>
    </row>
    <row r="222" spans="8:12">
      <c r="H222" t="s">
        <v>775</v>
      </c>
      <c r="I222" t="s">
        <v>640</v>
      </c>
      <c r="J222" t="s">
        <v>768</v>
      </c>
      <c r="K222" t="str">
        <f t="shared" si="3"/>
        <v>CWL65-2B</v>
      </c>
    </row>
    <row r="223" spans="8:12">
      <c r="H223" t="s">
        <v>775</v>
      </c>
      <c r="I223" t="s">
        <v>783</v>
      </c>
      <c r="J223" t="s">
        <v>772</v>
      </c>
      <c r="K223" t="str">
        <f t="shared" si="3"/>
        <v>CWL65-2B</v>
      </c>
    </row>
    <row r="224" spans="8:12">
      <c r="H224" t="s">
        <v>795</v>
      </c>
      <c r="I224" t="s">
        <v>797</v>
      </c>
      <c r="J224" t="s">
        <v>784</v>
      </c>
      <c r="K224" t="str">
        <f t="shared" si="3"/>
        <v>SFL-A</v>
      </c>
      <c r="L224" t="s">
        <v>443</v>
      </c>
    </row>
    <row r="225" spans="8:12">
      <c r="H225" t="s">
        <v>795</v>
      </c>
      <c r="I225" t="s">
        <v>798</v>
      </c>
      <c r="J225" t="s">
        <v>785</v>
      </c>
      <c r="K225" t="str">
        <f t="shared" ref="K225:K242" si="4">H225</f>
        <v>SFL-A</v>
      </c>
      <c r="L225" t="s">
        <v>450</v>
      </c>
    </row>
    <row r="226" spans="8:12">
      <c r="H226" t="s">
        <v>795</v>
      </c>
      <c r="I226" t="s">
        <v>653</v>
      </c>
      <c r="J226" t="s">
        <v>786</v>
      </c>
      <c r="K226" t="str">
        <f t="shared" si="4"/>
        <v>SFL-A</v>
      </c>
      <c r="L226" t="s">
        <v>444</v>
      </c>
    </row>
    <row r="227" spans="8:12">
      <c r="H227" t="s">
        <v>795</v>
      </c>
      <c r="I227" t="s">
        <v>654</v>
      </c>
      <c r="J227" t="s">
        <v>787</v>
      </c>
      <c r="K227" t="str">
        <f t="shared" si="4"/>
        <v>SFL-A</v>
      </c>
      <c r="L227" t="s">
        <v>445</v>
      </c>
    </row>
    <row r="228" spans="8:12">
      <c r="H228" t="s">
        <v>795</v>
      </c>
      <c r="I228" t="s">
        <v>655</v>
      </c>
      <c r="J228" t="s">
        <v>677</v>
      </c>
      <c r="K228" t="str">
        <f t="shared" si="4"/>
        <v>SFL-A</v>
      </c>
      <c r="L228" t="s">
        <v>452</v>
      </c>
    </row>
    <row r="229" spans="8:12">
      <c r="H229" t="s">
        <v>795</v>
      </c>
      <c r="I229" t="s">
        <v>656</v>
      </c>
      <c r="J229" t="s">
        <v>790</v>
      </c>
      <c r="K229" t="str">
        <f t="shared" si="4"/>
        <v>SFL-A</v>
      </c>
      <c r="L229" t="s">
        <v>841</v>
      </c>
    </row>
    <row r="230" spans="8:12">
      <c r="H230" t="s">
        <v>795</v>
      </c>
      <c r="I230" t="s">
        <v>657</v>
      </c>
      <c r="J230" t="s">
        <v>791</v>
      </c>
      <c r="K230" t="str">
        <f t="shared" si="4"/>
        <v>SFL-A</v>
      </c>
      <c r="L230" t="s">
        <v>442</v>
      </c>
    </row>
    <row r="231" spans="8:12">
      <c r="H231" t="s">
        <v>795</v>
      </c>
      <c r="I231" t="s">
        <v>658</v>
      </c>
      <c r="J231" t="s">
        <v>644</v>
      </c>
      <c r="K231" t="str">
        <f t="shared" si="4"/>
        <v>SFL-A</v>
      </c>
      <c r="L231" t="s">
        <v>453</v>
      </c>
    </row>
    <row r="232" spans="8:12">
      <c r="H232" t="s">
        <v>795</v>
      </c>
      <c r="I232" t="s">
        <v>799</v>
      </c>
      <c r="J232" t="s">
        <v>794</v>
      </c>
      <c r="K232" t="str">
        <f t="shared" si="4"/>
        <v>SFL-A</v>
      </c>
      <c r="L232" t="s">
        <v>842</v>
      </c>
    </row>
    <row r="233" spans="8:12">
      <c r="H233" t="s">
        <v>796</v>
      </c>
      <c r="I233" t="s">
        <v>800</v>
      </c>
      <c r="J233" t="s">
        <v>646</v>
      </c>
      <c r="K233" t="str">
        <f t="shared" si="4"/>
        <v>SFL-B</v>
      </c>
      <c r="L233" t="s">
        <v>454</v>
      </c>
    </row>
    <row r="234" spans="8:12">
      <c r="H234" t="s">
        <v>796</v>
      </c>
      <c r="I234" t="s">
        <v>801</v>
      </c>
      <c r="J234" t="s">
        <v>650</v>
      </c>
      <c r="K234" t="str">
        <f t="shared" si="4"/>
        <v>SFL-B</v>
      </c>
      <c r="L234" t="s">
        <v>447</v>
      </c>
    </row>
    <row r="235" spans="8:12">
      <c r="H235" t="s">
        <v>796</v>
      </c>
      <c r="I235" t="s">
        <v>659</v>
      </c>
      <c r="J235" t="s">
        <v>641</v>
      </c>
      <c r="K235" t="str">
        <f t="shared" si="4"/>
        <v>SFL-B</v>
      </c>
      <c r="L235" t="s">
        <v>449</v>
      </c>
    </row>
    <row r="236" spans="8:12">
      <c r="H236" t="s">
        <v>796</v>
      </c>
      <c r="I236" t="s">
        <v>660</v>
      </c>
      <c r="J236" t="s">
        <v>788</v>
      </c>
      <c r="K236" t="str">
        <f t="shared" si="4"/>
        <v>SFL-B</v>
      </c>
      <c r="L236" t="s">
        <v>448</v>
      </c>
    </row>
    <row r="237" spans="8:12">
      <c r="H237" t="s">
        <v>796</v>
      </c>
      <c r="I237" t="s">
        <v>661</v>
      </c>
      <c r="J237" t="s">
        <v>789</v>
      </c>
      <c r="K237" t="str">
        <f t="shared" si="4"/>
        <v>SFL-B</v>
      </c>
      <c r="L237" t="s">
        <v>451</v>
      </c>
    </row>
    <row r="238" spans="8:12">
      <c r="H238" t="s">
        <v>796</v>
      </c>
      <c r="I238" t="s">
        <v>662</v>
      </c>
      <c r="J238" t="s">
        <v>645</v>
      </c>
      <c r="K238" t="str">
        <f t="shared" si="4"/>
        <v>SFL-B</v>
      </c>
      <c r="L238" t="s">
        <v>446</v>
      </c>
    </row>
    <row r="239" spans="8:12">
      <c r="H239" t="s">
        <v>796</v>
      </c>
      <c r="I239" t="s">
        <v>663</v>
      </c>
      <c r="J239" t="s">
        <v>642</v>
      </c>
      <c r="K239" t="str">
        <f t="shared" si="4"/>
        <v>SFL-B</v>
      </c>
      <c r="L239" t="s">
        <v>668</v>
      </c>
    </row>
    <row r="240" spans="8:12">
      <c r="H240" t="s">
        <v>796</v>
      </c>
      <c r="I240" t="s">
        <v>802</v>
      </c>
      <c r="J240" t="s">
        <v>792</v>
      </c>
      <c r="K240" t="str">
        <f t="shared" si="4"/>
        <v>SFL-B</v>
      </c>
      <c r="L240" t="s">
        <v>843</v>
      </c>
    </row>
    <row r="241" spans="8:12">
      <c r="H241" t="s">
        <v>796</v>
      </c>
      <c r="I241" t="s">
        <v>803</v>
      </c>
      <c r="J241" t="s">
        <v>793</v>
      </c>
      <c r="K241" t="str">
        <f t="shared" si="4"/>
        <v>SFL-B</v>
      </c>
      <c r="L241" t="s">
        <v>844</v>
      </c>
    </row>
    <row r="242" spans="8:12">
      <c r="H242" t="s">
        <v>804</v>
      </c>
      <c r="I242" t="s">
        <v>811</v>
      </c>
      <c r="J242" t="s">
        <v>805</v>
      </c>
      <c r="K242" t="str">
        <f t="shared" si="4"/>
        <v>SFL75</v>
      </c>
    </row>
    <row r="243" spans="8:12">
      <c r="H243" t="s">
        <v>804</v>
      </c>
      <c r="I243" t="s">
        <v>812</v>
      </c>
      <c r="J243" t="s">
        <v>806</v>
      </c>
      <c r="K243" t="str">
        <f t="shared" ref="K243:K253" si="5">H243</f>
        <v>SFL75</v>
      </c>
    </row>
    <row r="244" spans="8:12">
      <c r="H244" t="s">
        <v>804</v>
      </c>
      <c r="I244" t="s">
        <v>664</v>
      </c>
      <c r="J244" t="s">
        <v>807</v>
      </c>
      <c r="K244" t="str">
        <f t="shared" si="5"/>
        <v>SFL75</v>
      </c>
    </row>
    <row r="245" spans="8:12">
      <c r="H245" t="s">
        <v>804</v>
      </c>
      <c r="I245" t="s">
        <v>665</v>
      </c>
      <c r="J245" t="s">
        <v>652</v>
      </c>
      <c r="K245" t="str">
        <f t="shared" si="5"/>
        <v>SFL75</v>
      </c>
    </row>
    <row r="246" spans="8:12">
      <c r="H246" t="s">
        <v>804</v>
      </c>
      <c r="I246" t="s">
        <v>666</v>
      </c>
      <c r="J246" t="s">
        <v>651</v>
      </c>
      <c r="K246" t="str">
        <f t="shared" si="5"/>
        <v>SFL75</v>
      </c>
    </row>
    <row r="247" spans="8:12">
      <c r="H247" t="s">
        <v>804</v>
      </c>
      <c r="I247" t="s">
        <v>813</v>
      </c>
      <c r="J247" t="s">
        <v>808</v>
      </c>
      <c r="K247" t="str">
        <f t="shared" si="5"/>
        <v>SFL75</v>
      </c>
    </row>
    <row r="248" spans="8:12">
      <c r="H248" t="s">
        <v>804</v>
      </c>
      <c r="I248" t="s">
        <v>814</v>
      </c>
      <c r="J248" t="s">
        <v>809</v>
      </c>
      <c r="K248" t="str">
        <f t="shared" si="5"/>
        <v>SFL75</v>
      </c>
    </row>
    <row r="249" spans="8:12">
      <c r="H249" t="s">
        <v>804</v>
      </c>
      <c r="I249" t="s">
        <v>815</v>
      </c>
      <c r="J249" t="s">
        <v>648</v>
      </c>
      <c r="K249" t="str">
        <f t="shared" si="5"/>
        <v>SFL75</v>
      </c>
    </row>
    <row r="250" spans="8:12">
      <c r="H250" t="s">
        <v>804</v>
      </c>
      <c r="I250" t="s">
        <v>816</v>
      </c>
      <c r="J250" t="s">
        <v>810</v>
      </c>
      <c r="K250" t="str">
        <f t="shared" si="5"/>
        <v>SFL75</v>
      </c>
    </row>
    <row r="251" spans="8:12">
      <c r="H251" t="s">
        <v>679</v>
      </c>
      <c r="I251" t="s">
        <v>817</v>
      </c>
      <c r="J251" t="s">
        <v>820</v>
      </c>
      <c r="K251" t="str">
        <f t="shared" si="5"/>
        <v>SFL80</v>
      </c>
    </row>
    <row r="252" spans="8:12">
      <c r="H252" t="s">
        <v>679</v>
      </c>
      <c r="I252" t="s">
        <v>818</v>
      </c>
      <c r="J252" t="s">
        <v>821</v>
      </c>
      <c r="K252" t="str">
        <f t="shared" si="5"/>
        <v>SFL80</v>
      </c>
    </row>
    <row r="253" spans="8:12">
      <c r="H253" t="s">
        <v>679</v>
      </c>
      <c r="I253" t="s">
        <v>819</v>
      </c>
      <c r="J253" t="s">
        <v>822</v>
      </c>
      <c r="K253" t="str">
        <f t="shared" si="5"/>
        <v>SFL80</v>
      </c>
    </row>
  </sheetData>
  <autoFilter ref="A1:C27" xr:uid="{00000000-0001-0000-0300-000000000000}"/>
  <sortState xmlns:xlrd2="http://schemas.microsoft.com/office/spreadsheetml/2017/richdata2" ref="H251:J253">
    <sortCondition ref="H251:H253"/>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38</vt:i4>
      </vt:variant>
    </vt:vector>
  </HeadingPairs>
  <TitlesOfParts>
    <vt:vector size="42" baseType="lpstr">
      <vt:lpstr>記入方法</vt:lpstr>
      <vt:lpstr>参加意思確認書</vt:lpstr>
      <vt:lpstr>date</vt:lpstr>
      <vt:lpstr>Sheet2</vt:lpstr>
      <vt:lpstr>CWL1.</vt:lpstr>
      <vt:lpstr>CWL2A.</vt:lpstr>
      <vt:lpstr>CWL2B.</vt:lpstr>
      <vt:lpstr>CWL3A.</vt:lpstr>
      <vt:lpstr>CWL3B.</vt:lpstr>
      <vt:lpstr>CWL3C.</vt:lpstr>
      <vt:lpstr>CWL3D.</vt:lpstr>
      <vt:lpstr>CWL651.</vt:lpstr>
      <vt:lpstr>CWL652A.</vt:lpstr>
      <vt:lpstr>CWL652B.</vt:lpstr>
      <vt:lpstr>leag</vt:lpstr>
      <vt:lpstr>L参加</vt:lpstr>
      <vt:lpstr>o40.</vt:lpstr>
      <vt:lpstr>o50.</vt:lpstr>
      <vt:lpstr>o60.</vt:lpstr>
      <vt:lpstr>o65.</vt:lpstr>
      <vt:lpstr>o70.</vt:lpstr>
      <vt:lpstr>o75.</vt:lpstr>
      <vt:lpstr>o80.</vt:lpstr>
      <vt:lpstr>参加意思確認書!Print_Area</vt:lpstr>
      <vt:lpstr>SFLA.</vt:lpstr>
      <vt:lpstr>SFLB.</vt:lpstr>
      <vt:lpstr>TCL1.</vt:lpstr>
      <vt:lpstr>TCL2A.</vt:lpstr>
      <vt:lpstr>TCL2B.</vt:lpstr>
      <vt:lpstr>TCL3A.</vt:lpstr>
      <vt:lpstr>TCL3B.</vt:lpstr>
      <vt:lpstr>TCL3C.</vt:lpstr>
      <vt:lpstr>TCL3D.</vt:lpstr>
      <vt:lpstr>TSL1.</vt:lpstr>
      <vt:lpstr>TSL2A.</vt:lpstr>
      <vt:lpstr>TSL2B.</vt:lpstr>
      <vt:lpstr>TSL3A.</vt:lpstr>
      <vt:lpstr>TSL3B.</vt:lpstr>
      <vt:lpstr>TSL3C.</vt:lpstr>
      <vt:lpstr>TSL3D.</vt:lpstr>
      <vt:lpstr>T参加</vt:lpstr>
      <vt:lpstr>リーグ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dc:creator>
  <cp:lastModifiedBy>森本勝彦</cp:lastModifiedBy>
  <cp:lastPrinted>2020-11-19T12:47:08Z</cp:lastPrinted>
  <dcterms:created xsi:type="dcterms:W3CDTF">2020-11-19T12:09:26Z</dcterms:created>
  <dcterms:modified xsi:type="dcterms:W3CDTF">2023-12-01T02:35:52Z</dcterms:modified>
</cp:coreProperties>
</file>